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345" windowWidth="14805" windowHeight="7770"/>
  </bookViews>
  <sheets>
    <sheet name="2021" sheetId="2" r:id="rId1"/>
  </sheets>
  <definedNames>
    <definedName name="_xlnm._FilterDatabase" localSheetId="0" hidden="1">'2021'!$A$3:$N$257</definedName>
  </definedNames>
  <calcPr calcId="125725"/>
</workbook>
</file>

<file path=xl/calcChain.xml><?xml version="1.0" encoding="utf-8"?>
<calcChain xmlns="http://schemas.openxmlformats.org/spreadsheetml/2006/main">
  <c r="J252" i="2"/>
  <c r="J251"/>
  <c r="J250"/>
  <c r="J255"/>
  <c r="J254"/>
  <c r="J253"/>
  <c r="J256"/>
  <c r="J88"/>
  <c r="J87"/>
  <c r="J86"/>
  <c r="J85"/>
  <c r="J89"/>
  <c r="J90"/>
  <c r="J91"/>
  <c r="J249" l="1"/>
  <c r="J248"/>
  <c r="J247"/>
  <c r="J246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257" l="1"/>
</calcChain>
</file>

<file path=xl/sharedStrings.xml><?xml version="1.0" encoding="utf-8"?>
<sst xmlns="http://schemas.openxmlformats.org/spreadsheetml/2006/main" count="1284" uniqueCount="201">
  <si>
    <t>№</t>
  </si>
  <si>
    <t>Trade Tech</t>
  </si>
  <si>
    <t>Компания UxC, LLC</t>
  </si>
  <si>
    <t>Филиал “ТШТТ” АК «Узбектелеком»</t>
  </si>
  <si>
    <t>ООО "UNICON-SOFT"</t>
  </si>
  <si>
    <t>СЭО ва ЖС хизмати Навоий вилоят бошкармаси</t>
  </si>
  <si>
    <t>“АЗИЗ КИТОБХОН” нашриёт МЧЖ</t>
  </si>
  <si>
    <t>ГУП "Экспертиза градостроительной документации" Навоийский филиал</t>
  </si>
  <si>
    <t>ГУП "Центр государственный экологический экспертизы"</t>
  </si>
  <si>
    <t>OOO Adina-Med</t>
  </si>
  <si>
    <t>УЗГИДРОМЕТ</t>
  </si>
  <si>
    <t>Навоий вилояти сув омборлари ва йирик гидротехник иншоотлардан фойдаланиш бошкармаси</t>
  </si>
  <si>
    <t>чп Артиков Сардоржон Гайраджанович</t>
  </si>
  <si>
    <t>ДУК "Аккредитация маркази "</t>
  </si>
  <si>
    <t>Ўзбекистон Республикаси Гидрометеорология хизмати маркази</t>
  </si>
  <si>
    <t>СП ООО «UZ Truck and Bus Motors»</t>
  </si>
  <si>
    <t>Госкомгеологии РУз</t>
  </si>
  <si>
    <t>ИП ООО «ACTION-MCFR MEDIAGURUHI»</t>
  </si>
  <si>
    <t>Государственное учреждение «Фонд Навоийский горно-металлургический комбината»</t>
  </si>
  <si>
    <t>OOO " ALINFARM MEDICAL"</t>
  </si>
  <si>
    <t>ДУК "Давлат белгиси"</t>
  </si>
  <si>
    <t>УзРес Транспорт вазирилиги МОКТ маркази</t>
  </si>
  <si>
    <t>RESPUBLIKA IXTISOSLASHTIRILGAN DERMATOVENEROLOGIYA VA KOSMETOLOGIYA ILMY-AMALIY TIBBIYOT MARKAZI</t>
  </si>
  <si>
    <t>OOO DELPHARM</t>
  </si>
  <si>
    <t>Навоийское государственное лесное хозяйство</t>
  </si>
  <si>
    <t>OOO DiagLabTrade</t>
  </si>
  <si>
    <t>OOO GD-PHARM</t>
  </si>
  <si>
    <t>А,О, Навоийдонмахсулот</t>
  </si>
  <si>
    <t>ГУП «УЗБЕКГИДРОГЕОЛОГИЯ»</t>
  </si>
  <si>
    <t>ООО "AEROLOYIHA"</t>
  </si>
  <si>
    <t>АО Алмалыкский ГМК</t>
  </si>
  <si>
    <t>ГУП "Узгашклити"</t>
  </si>
  <si>
    <t>«УзГЕОРАНГМЕТЛИТИ»</t>
  </si>
  <si>
    <t>OOO MEDICOVER</t>
  </si>
  <si>
    <t>Государственное учреждение «Институт минеральных ресурсов» Университета геологических наук (ГУ «ИМР»</t>
  </si>
  <si>
    <t>OOO “INTEGRA GROUP UZ”</t>
  </si>
  <si>
    <t>"УзММИ" ДК Навоий филиали</t>
  </si>
  <si>
    <t>Республика ихтисослаштирилган кардиология илмий-амалий маркази</t>
  </si>
  <si>
    <t>Худудгаз Қорақалпоғистон</t>
  </si>
  <si>
    <t>«IQTISODIY GAZETA» МЧЖ</t>
  </si>
  <si>
    <t>OOO Osiyomedika</t>
  </si>
  <si>
    <t>OOO EZORIS-FARM</t>
  </si>
  <si>
    <t>OOO GREAT LUX PHARM</t>
  </si>
  <si>
    <t>OOO UNIHEALTH PHARM</t>
  </si>
  <si>
    <t>ГУП "Центр по аккредитации при Узбекском агентстве стандартизации, метрологии и сертификации"</t>
  </si>
  <si>
    <t>“Контехназорат ўқув” Давлат унитар корхонаси</t>
  </si>
  <si>
    <t>АО «O’zelektroapparat-Eleсtroshield»</t>
  </si>
  <si>
    <t>Ўзбекистон Республикаси Транспорт вазирлиги МОҚТ маркази</t>
  </si>
  <si>
    <t>OOO "NORMA"</t>
  </si>
  <si>
    <t>«Узстандарт»</t>
  </si>
  <si>
    <t>Тиббиёт ходимларининг касбий малакасини ривожлантириш маркази</t>
  </si>
  <si>
    <t>ГУ «ИМР»</t>
  </si>
  <si>
    <t>ООО «Unitel»</t>
  </si>
  <si>
    <t>Навоий вилоят СЭО ва ЖС</t>
  </si>
  <si>
    <t>Навоий вилоят СЭОМ</t>
  </si>
  <si>
    <t>ССЭБ и ОЗ Навоийский Области</t>
  </si>
  <si>
    <t>БСН ГУОБТ МВД РУз</t>
  </si>
  <si>
    <t>OOO "MEDIUS"</t>
  </si>
  <si>
    <t>HUDUDGAZTAMINOT AKSIYADORLIK JAMIYATI</t>
  </si>
  <si>
    <t>АО «Самаркандгеология»</t>
  </si>
  <si>
    <t>АО Узбекистон темир йуллари</t>
  </si>
  <si>
    <t>ВГСЧ</t>
  </si>
  <si>
    <t>Институт геологии и геофизики им.Х.М. Абдуллаева</t>
  </si>
  <si>
    <t>(Стандартлар институти)</t>
  </si>
  <si>
    <t>Госкомгеология</t>
  </si>
  <si>
    <t>Узбекистон Республикаси Миллий гвардияси Навоий вилояти Куриклаш бошкармаси</t>
  </si>
  <si>
    <t>Нормуродов Абдурашид</t>
  </si>
  <si>
    <t>АК "Ўзбектелеком"</t>
  </si>
  <si>
    <t>Argus Media (Russia) Limited</t>
  </si>
  <si>
    <t>"Сурхондарё сув таъминоти" МЧЖ</t>
  </si>
  <si>
    <t>"Худудгазтаминот" АЖ "Худудгаз Сурхондарё" газ таъминоти филиали</t>
  </si>
  <si>
    <t>"Сурхондарё ХЭТК" АЖ Термиз электр таъминоти корхонаси</t>
  </si>
  <si>
    <t>“O’zbekiston iqtisodiy axborotnomasi – Ekonomicheskiy vestnik Uzbekistana” МЧЖ</t>
  </si>
  <si>
    <t>СП ООО "UZ TRUCK AND BUS MOTORS"</t>
  </si>
  <si>
    <t>АО "Навоийдонмахсулот"</t>
  </si>
  <si>
    <t>USD</t>
  </si>
  <si>
    <t>UZS</t>
  </si>
  <si>
    <t>Buyurtmachi</t>
  </si>
  <si>
    <t>Taʼminlovchi</t>
  </si>
  <si>
    <t>Ijrochining mamlakati</t>
  </si>
  <si>
    <t>Shartnoma raqami</t>
  </si>
  <si>
    <t>Valyuta</t>
  </si>
  <si>
    <t>Ekvivalent miqdor</t>
  </si>
  <si>
    <t>"NKMK" DK</t>
  </si>
  <si>
    <t>O‘zbekiston</t>
  </si>
  <si>
    <t>Rossiya</t>
  </si>
  <si>
    <t>PQ-3953</t>
  </si>
  <si>
    <t>АО Узбекуголь</t>
  </si>
  <si>
    <t>ООО «Цифра»</t>
  </si>
  <si>
    <t>ГУП "Ислом Каримов номидаги Тошкент халкаро аэропорти"</t>
  </si>
  <si>
    <t>ДУК "Узбекгидрогеология"</t>
  </si>
  <si>
    <t>АО «Узбекистон темир йуллари»</t>
  </si>
  <si>
    <t>Узбекистон миллий ахборот агентлиги</t>
  </si>
  <si>
    <t>Тахиатош туман электр таъминоти корхонаси</t>
  </si>
  <si>
    <t>АО «Узтрансгаз</t>
  </si>
  <si>
    <t>Lot raqami</t>
  </si>
  <si>
    <t>Shartnoma summasi</t>
  </si>
  <si>
    <t xml:space="preserve">ООО «ортопедия реабилитация» </t>
  </si>
  <si>
    <t xml:space="preserve">ООО «Ортопедия реабилитация » </t>
  </si>
  <si>
    <t xml:space="preserve">ООО «Ортопедия реабилитация» </t>
  </si>
  <si>
    <t>ГУП "Центр комплексной экспертизы проектов и импортных контрактов  "</t>
  </si>
  <si>
    <t xml:space="preserve">"Шахарсозлик хужжатлари экспертизаси" ДУК Навоий филиали </t>
  </si>
  <si>
    <t>Редакция  "Знамя дружбы"</t>
  </si>
  <si>
    <t xml:space="preserve">ООО "BNZ INDUSTRIAL SUPPORT"															</t>
  </si>
  <si>
    <t xml:space="preserve">Общество с ограниченной ответственностью «Кувват» </t>
  </si>
  <si>
    <t>Государственное Учреждение  «Фонд Навоийского  горно - металлургического комбината»</t>
  </si>
  <si>
    <t xml:space="preserve"> ГУП «Центр Кибербезопасности»</t>
  </si>
  <si>
    <t>Ўзбекистон Республикаси  Фуқаро муҳофазаси институти</t>
  </si>
  <si>
    <t xml:space="preserve">          “ONE-NET” МЧЖ </t>
  </si>
  <si>
    <t xml:space="preserve">Навоийское государственное лесное хозяйство  </t>
  </si>
  <si>
    <t>ГУП  "Экспертиза градостроительной документации "</t>
  </si>
  <si>
    <t xml:space="preserve">"Шахарсозлик хужжатлари экспертизаси" Навоий филиали </t>
  </si>
  <si>
    <t xml:space="preserve">ГУП "Экспертиза градостроительной документации" Навоийский филиал </t>
  </si>
  <si>
    <t>АО  "НВК Узэкспоцентр"</t>
  </si>
  <si>
    <t>“O’ZBEKISTON TEMIR YO’LLARI”  AЖ</t>
  </si>
  <si>
    <t>Институт ядерной физики Академии наук Республики Узбекистан  (ИЯФ АН РУз)</t>
  </si>
  <si>
    <t xml:space="preserve">«ISSIQLIK ELEKTR STANSIYALARI» АЖ </t>
  </si>
  <si>
    <t xml:space="preserve">Тошкент давлат юридик унивеср хузуридаги Юридик  стандартлар бўйича профессионал ўқитиш маркази </t>
  </si>
  <si>
    <t xml:space="preserve">Ўзбекистон Республикаси Транспорт вазирлиги МОҚТ маркази                                                    </t>
  </si>
  <si>
    <t xml:space="preserve">Государственное унитарное  Предприятия «Иссиклик манбаи»  </t>
  </si>
  <si>
    <t xml:space="preserve">"Бухоройулгранит" унитар корхонаси														"Бухоройулгранит" унитар корхонаси																																																						</t>
  </si>
  <si>
    <t xml:space="preserve">Ўзбекистон миллий метрология институти                                </t>
  </si>
  <si>
    <t xml:space="preserve">«Ўзбекистон миллий метрология институти                                </t>
  </si>
  <si>
    <t xml:space="preserve">Ўзбекистон Республикаси Мудофа вазирлиги </t>
  </si>
  <si>
    <t>СП ООО  «IST TELEKOM»</t>
  </si>
  <si>
    <t xml:space="preserve">ГУП редакция газет «Янги Узбекистон» и «Правда Востока» </t>
  </si>
  <si>
    <t xml:space="preserve">ЧП Юлдашев Олимжан Акрамжанович </t>
  </si>
  <si>
    <t>Институт геологии и геофизики  им. Х.М. Абдуллаева</t>
  </si>
  <si>
    <t xml:space="preserve">УП “O’ZTEMIRYO’LMASHTA’MIR” </t>
  </si>
  <si>
    <t xml:space="preserve">Госкомгеологии </t>
  </si>
  <si>
    <t xml:space="preserve"> «Институт минеральных ресурсов» Университета геологических наук Госкомгеологии Республики Узбекистан</t>
  </si>
  <si>
    <t xml:space="preserve">“Дамхўжа сув таъминоти” </t>
  </si>
  <si>
    <t xml:space="preserve">«Электромагнит Мослашув Маркази» ДУК </t>
  </si>
  <si>
    <t>АК «Узбектелеком»</t>
  </si>
  <si>
    <t>АО «Издательский дом   «Руда и Металлы»»</t>
  </si>
  <si>
    <t>САО «РЕСО-Гарантия»</t>
  </si>
  <si>
    <t xml:space="preserve">Общество с ограниченной ответственностью "Гуртам" </t>
  </si>
  <si>
    <t>Shartnoma  sanasi</t>
  </si>
  <si>
    <t>To'g'ridan-to'g'ri xarid turi (Asos)</t>
  </si>
  <si>
    <t/>
  </si>
  <si>
    <t>EURO</t>
  </si>
  <si>
    <t>RUR</t>
  </si>
  <si>
    <t>Yagona taʼminotchi</t>
  </si>
  <si>
    <t>VM Qarori</t>
  </si>
  <si>
    <t>Boshqa hukumat qarorlari</t>
  </si>
  <si>
    <t>ООО "Диалог Менеджмент Партнерс"</t>
  </si>
  <si>
    <t>ГЖ-2021-2</t>
  </si>
  <si>
    <t>900/2071732581</t>
  </si>
  <si>
    <t>2021-855</t>
  </si>
  <si>
    <t>ООО «КРОК Регион»</t>
  </si>
  <si>
    <t xml:space="preserve">USD </t>
  </si>
  <si>
    <t>АО «Страховая компания «Коммеск-Өмiр»</t>
  </si>
  <si>
    <t>ГАУ «ЦЭТ РТ»</t>
  </si>
  <si>
    <t xml:space="preserve">Seequent Limited </t>
  </si>
  <si>
    <t>Д21_00161-КР</t>
  </si>
  <si>
    <t>ГПОТР-000142/21</t>
  </si>
  <si>
    <t>10-09/ПТ</t>
  </si>
  <si>
    <t>SE-12082021</t>
  </si>
  <si>
    <t>Kazaxstan</t>
  </si>
  <si>
    <t>Yangi Zelandiya</t>
  </si>
  <si>
    <t>ЦКДП №1 ГМУ АП РУз</t>
  </si>
  <si>
    <t>Саноат хафсизлиги давлат кумитаси "Саноат хафсизлиги "</t>
  </si>
  <si>
    <t>ООО “O’zbekiston iqtisodiy axborotnomasi – Ekonomicheskiy vestnik Uzbekistana”</t>
  </si>
  <si>
    <t xml:space="preserve">ИнсИИнспекция по карантину растений Навоийской области </t>
  </si>
  <si>
    <t>КО АО "Узбекистон"</t>
  </si>
  <si>
    <t xml:space="preserve"> «Маърифат» - «Учитель Узбекистана» газеталари таҳририяти</t>
  </si>
  <si>
    <t>Буш турган объектларни ижарага берувчи Навоий вилояти бошкармаси</t>
  </si>
  <si>
    <t>«SHIFO-NUR КО’Р TARMOQLI TIBBIY MARKAZI» МЧЖ</t>
  </si>
  <si>
    <t>АО «Уранредметгеология»</t>
  </si>
  <si>
    <t>ООО "PROART CENTER OF PERFORMING ARTS"</t>
  </si>
  <si>
    <t>Государственный проектный научно-исследовательский институт инженерных изысканий "O`ZGASHKLITI"</t>
  </si>
  <si>
    <t xml:space="preserve">"Davlat unitar korhonasi Navoiy viloyat filliali  </t>
  </si>
  <si>
    <t>АО  «Алмалыкский ГМК»</t>
  </si>
  <si>
    <t>Ўзбекистон электрон оммавий ахборот  воситалари миллий ассоциацияси</t>
  </si>
  <si>
    <t>Узбекистон Рес Олий суди ахборотномаси ва "Правосудие" журнали</t>
  </si>
  <si>
    <t>Узбекистон Рес Олий суди ахборотномаси ва "Куч адолатда" тахририяти</t>
  </si>
  <si>
    <t>Гос.архитектурно-строительный надзор</t>
  </si>
  <si>
    <t xml:space="preserve">"Аккредитация маркази" ДУК </t>
  </si>
  <si>
    <t xml:space="preserve">Ўзбекистон Республикаси Гидрометеорология хизмати маркази </t>
  </si>
  <si>
    <t xml:space="preserve">ООО «Матбуот таркатувчи» </t>
  </si>
  <si>
    <t>ООО «NORMA DAVRIY NASHRLARI»</t>
  </si>
  <si>
    <t>ООО «KALEON INFORM»</t>
  </si>
  <si>
    <t xml:space="preserve">ООО «KALEON INFORM»	</t>
  </si>
  <si>
    <t xml:space="preserve">«MTSFER-U Nashriyot uyi» </t>
  </si>
  <si>
    <t xml:space="preserve">"Оператор" Филиал "ТШТТ" АК "Узбектелеком"                                        </t>
  </si>
  <si>
    <t xml:space="preserve">Узбекский научно-исследовательский и проектно-изыскательский институт ООО "O`zgeorangmetliti" </t>
  </si>
  <si>
    <t>Навоийский филиал АО "Узбекистон почтаси"</t>
  </si>
  <si>
    <t>O‘zbekiston iqtisodiy axborotnomasi - «Ekonomicheskiy vestnik Uzbekistana» МЧЖ</t>
  </si>
  <si>
    <t>«O‘zbekiston iqtisodiy axborotnomasi - «Elconomicheskiy vestnik Uzbekistana» МЧЖ</t>
  </si>
  <si>
    <t xml:space="preserve"> Курилиш Вазирлиги хузуридаги Шахарсозлик хужжатлари экспертизаси Навоий вилоят филали </t>
  </si>
  <si>
    <t xml:space="preserve">«Иссиклик манбаи»  </t>
  </si>
  <si>
    <t>АО НГМК</t>
  </si>
  <si>
    <t xml:space="preserve">“Иссиқлик манбаи” ДУК                             </t>
  </si>
  <si>
    <t>“Иссиқлик манбаи” ДУК</t>
  </si>
  <si>
    <t>ДУК "ISSIQLIK MANBAI"</t>
  </si>
  <si>
    <t>ФТИ НПО "фИЗИКА СОЛНЦЕ" АН РУз</t>
  </si>
  <si>
    <t>Навоий худудий электр тармоклари корхонаси АЖ</t>
  </si>
  <si>
    <t xml:space="preserve">“Самарқанд ҲЭТК” АЖ </t>
  </si>
  <si>
    <t>ГУ "Фонд НГМК"</t>
  </si>
  <si>
    <t>ООО "Навоий-АВТОСАВДО"</t>
  </si>
  <si>
    <t>"Navoiy KMK" DK (STIR:201204514) tomonidan 2021-yilda tuzilgan to‘g‘ridan-to‘g‘ri shartnomalar ro‘yxati to‘g‘risida MAʼLUMOT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</si>
</sst>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#,##0.00_р_."/>
    <numFmt numFmtId="165" formatCode="dd\-mm\-yyyy"/>
  </numFmts>
  <fonts count="4"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NumberFormat="1" applyFont="1" applyFill="1" applyAlignment="1" applyProtection="1">
      <alignment horizontal="center" vertical="center" wrapText="1"/>
    </xf>
    <xf numFmtId="43" fontId="0" fillId="2" borderId="1" xfId="1" applyFont="1" applyFill="1" applyBorder="1" applyAlignment="1" applyProtection="1">
      <alignment horizontal="center" vertical="center" wrapText="1"/>
    </xf>
    <xf numFmtId="164" fontId="0" fillId="2" borderId="1" xfId="0" applyNumberFormat="1" applyFill="1" applyBorder="1" applyAlignment="1">
      <alignment horizontal="center" vertical="center"/>
    </xf>
    <xf numFmtId="0" fontId="0" fillId="2" borderId="0" xfId="0" applyFill="1"/>
    <xf numFmtId="165" fontId="0" fillId="2" borderId="1" xfId="0" applyNumberFormat="1" applyFont="1" applyFill="1" applyBorder="1" applyAlignment="1" applyProtection="1">
      <alignment horizontal="center" vertical="center" wrapText="1"/>
    </xf>
    <xf numFmtId="43" fontId="0" fillId="2" borderId="1" xfId="1" applyFont="1" applyFill="1" applyBorder="1" applyAlignment="1" applyProtection="1">
      <alignment vertical="center"/>
    </xf>
    <xf numFmtId="0" fontId="1" fillId="2" borderId="0" xfId="0" applyFont="1" applyFill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57"/>
  <sheetViews>
    <sheetView tabSelected="1" workbookViewId="0">
      <selection sqref="A1:K1"/>
    </sheetView>
  </sheetViews>
  <sheetFormatPr defaultRowHeight="15"/>
  <cols>
    <col min="1" max="1" width="4.7109375" style="1" customWidth="1"/>
    <col min="2" max="2" width="11.5703125" style="1" customWidth="1"/>
    <col min="3" max="3" width="15.42578125" style="1" customWidth="1"/>
    <col min="4" max="4" width="27.7109375" customWidth="1"/>
    <col min="5" max="5" width="13.5703125" style="1" customWidth="1"/>
    <col min="6" max="7" width="15.42578125" style="1" customWidth="1"/>
    <col min="8" max="8" width="18.7109375" customWidth="1"/>
    <col min="9" max="9" width="9.7109375" style="1" customWidth="1"/>
    <col min="10" max="10" width="20.85546875" style="1" customWidth="1"/>
    <col min="11" max="11" width="22.85546875" style="1" customWidth="1"/>
  </cols>
  <sheetData>
    <row r="1" spans="1:12" ht="28.5" customHeight="1">
      <c r="A1" s="16" t="s">
        <v>200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2"/>
    </row>
    <row r="3" spans="1:12" ht="33.75" customHeight="1">
      <c r="A3" s="3" t="s">
        <v>0</v>
      </c>
      <c r="B3" s="3" t="s">
        <v>95</v>
      </c>
      <c r="C3" s="3" t="s">
        <v>77</v>
      </c>
      <c r="D3" s="3" t="s">
        <v>78</v>
      </c>
      <c r="E3" s="3" t="s">
        <v>79</v>
      </c>
      <c r="F3" s="3" t="s">
        <v>80</v>
      </c>
      <c r="G3" s="3" t="s">
        <v>137</v>
      </c>
      <c r="H3" s="3" t="s">
        <v>96</v>
      </c>
      <c r="I3" s="3" t="s">
        <v>81</v>
      </c>
      <c r="J3" s="3" t="s">
        <v>82</v>
      </c>
      <c r="K3" s="3" t="s">
        <v>138</v>
      </c>
    </row>
    <row r="4" spans="1:12" s="13" customFormat="1" ht="33.75" customHeight="1">
      <c r="A4" s="9">
        <v>1</v>
      </c>
      <c r="B4" s="8">
        <v>660253</v>
      </c>
      <c r="C4" s="7" t="s">
        <v>83</v>
      </c>
      <c r="D4" s="8" t="s">
        <v>198</v>
      </c>
      <c r="E4" s="7" t="s">
        <v>84</v>
      </c>
      <c r="F4" s="8">
        <v>660253</v>
      </c>
      <c r="G4" s="14">
        <v>44560.648969907401</v>
      </c>
      <c r="H4" s="11">
        <v>2000000000</v>
      </c>
      <c r="I4" s="12" t="s">
        <v>76</v>
      </c>
      <c r="J4" s="11">
        <v>2000000000</v>
      </c>
      <c r="K4" s="8" t="s">
        <v>144</v>
      </c>
    </row>
    <row r="5" spans="1:12" s="13" customFormat="1" ht="33.75" customHeight="1">
      <c r="A5" s="9">
        <v>2</v>
      </c>
      <c r="B5" s="8">
        <v>660243</v>
      </c>
      <c r="C5" s="7" t="s">
        <v>83</v>
      </c>
      <c r="D5" s="8" t="s">
        <v>198</v>
      </c>
      <c r="E5" s="7" t="s">
        <v>84</v>
      </c>
      <c r="F5" s="8">
        <v>660243</v>
      </c>
      <c r="G5" s="14">
        <v>44560.641944444404</v>
      </c>
      <c r="H5" s="11">
        <v>20000000</v>
      </c>
      <c r="I5" s="12" t="s">
        <v>76</v>
      </c>
      <c r="J5" s="11">
        <v>20000000</v>
      </c>
      <c r="K5" s="8" t="s">
        <v>144</v>
      </c>
    </row>
    <row r="6" spans="1:12" s="13" customFormat="1" ht="33.75" customHeight="1">
      <c r="A6" s="9">
        <v>3</v>
      </c>
      <c r="B6" s="8">
        <v>659932</v>
      </c>
      <c r="C6" s="7" t="s">
        <v>83</v>
      </c>
      <c r="D6" s="8" t="s">
        <v>199</v>
      </c>
      <c r="E6" s="7" t="s">
        <v>84</v>
      </c>
      <c r="F6" s="8">
        <v>659932</v>
      </c>
      <c r="G6" s="14">
        <v>44559.587951388901</v>
      </c>
      <c r="H6" s="11">
        <v>37260</v>
      </c>
      <c r="I6" s="12" t="s">
        <v>76</v>
      </c>
      <c r="J6" s="11">
        <v>37260</v>
      </c>
      <c r="K6" s="8" t="s">
        <v>86</v>
      </c>
    </row>
    <row r="7" spans="1:12" s="13" customFormat="1" ht="33.75" customHeight="1">
      <c r="A7" s="9">
        <v>4</v>
      </c>
      <c r="B7" s="8">
        <v>659930</v>
      </c>
      <c r="C7" s="7" t="s">
        <v>83</v>
      </c>
      <c r="D7" s="8" t="s">
        <v>199</v>
      </c>
      <c r="E7" s="7" t="s">
        <v>84</v>
      </c>
      <c r="F7" s="8">
        <v>659930</v>
      </c>
      <c r="G7" s="14">
        <v>44559.584745370397</v>
      </c>
      <c r="H7" s="11">
        <v>74520</v>
      </c>
      <c r="I7" s="12" t="s">
        <v>76</v>
      </c>
      <c r="J7" s="11">
        <v>74520</v>
      </c>
      <c r="K7" s="8" t="s">
        <v>86</v>
      </c>
    </row>
    <row r="8" spans="1:12" s="13" customFormat="1" ht="33.75" customHeight="1">
      <c r="A8" s="9">
        <v>5</v>
      </c>
      <c r="B8" s="8">
        <v>659926</v>
      </c>
      <c r="C8" s="7" t="s">
        <v>83</v>
      </c>
      <c r="D8" s="8" t="s">
        <v>199</v>
      </c>
      <c r="E8" s="7" t="s">
        <v>84</v>
      </c>
      <c r="F8" s="8">
        <v>659926</v>
      </c>
      <c r="G8" s="14">
        <v>44559.571377314802</v>
      </c>
      <c r="H8" s="11">
        <v>78283000</v>
      </c>
      <c r="I8" s="12" t="s">
        <v>76</v>
      </c>
      <c r="J8" s="11">
        <v>78283000</v>
      </c>
      <c r="K8" s="8" t="s">
        <v>86</v>
      </c>
    </row>
    <row r="9" spans="1:12" s="13" customFormat="1" ht="33.75" customHeight="1">
      <c r="A9" s="9">
        <v>6</v>
      </c>
      <c r="B9" s="8">
        <v>659925</v>
      </c>
      <c r="C9" s="7" t="s">
        <v>83</v>
      </c>
      <c r="D9" s="8" t="s">
        <v>199</v>
      </c>
      <c r="E9" s="7" t="s">
        <v>84</v>
      </c>
      <c r="F9" s="8">
        <v>659925</v>
      </c>
      <c r="G9" s="14">
        <v>44559.567361111098</v>
      </c>
      <c r="H9" s="11">
        <v>369000000</v>
      </c>
      <c r="I9" s="12" t="s">
        <v>76</v>
      </c>
      <c r="J9" s="11">
        <v>369000000</v>
      </c>
      <c r="K9" s="8" t="s">
        <v>86</v>
      </c>
    </row>
    <row r="10" spans="1:12" s="13" customFormat="1" ht="33.75" customHeight="1">
      <c r="A10" s="9">
        <v>7</v>
      </c>
      <c r="B10" s="8">
        <v>659923</v>
      </c>
      <c r="C10" s="7" t="s">
        <v>83</v>
      </c>
      <c r="D10" s="8" t="s">
        <v>199</v>
      </c>
      <c r="E10" s="7" t="s">
        <v>84</v>
      </c>
      <c r="F10" s="8">
        <v>659923</v>
      </c>
      <c r="G10" s="14">
        <v>44559.565520833297</v>
      </c>
      <c r="H10" s="11">
        <v>369000000</v>
      </c>
      <c r="I10" s="12" t="s">
        <v>76</v>
      </c>
      <c r="J10" s="11">
        <v>369000000</v>
      </c>
      <c r="K10" s="8" t="s">
        <v>86</v>
      </c>
    </row>
    <row r="11" spans="1:12" s="13" customFormat="1" ht="33.75" customHeight="1">
      <c r="A11" s="9">
        <v>8</v>
      </c>
      <c r="B11" s="8">
        <v>659774</v>
      </c>
      <c r="C11" s="7" t="s">
        <v>83</v>
      </c>
      <c r="D11" s="8" t="s">
        <v>198</v>
      </c>
      <c r="E11" s="7" t="s">
        <v>84</v>
      </c>
      <c r="F11" s="8">
        <v>659774</v>
      </c>
      <c r="G11" s="14">
        <v>44559.345937500002</v>
      </c>
      <c r="H11" s="11">
        <v>1200000000</v>
      </c>
      <c r="I11" s="12" t="s">
        <v>76</v>
      </c>
      <c r="J11" s="11">
        <v>1200000000</v>
      </c>
      <c r="K11" s="8" t="s">
        <v>144</v>
      </c>
    </row>
    <row r="12" spans="1:12" s="13" customFormat="1" ht="33.75" customHeight="1">
      <c r="A12" s="9">
        <v>9</v>
      </c>
      <c r="B12" s="8">
        <v>658745</v>
      </c>
      <c r="C12" s="7" t="s">
        <v>83</v>
      </c>
      <c r="D12" s="8" t="s">
        <v>197</v>
      </c>
      <c r="E12" s="7" t="s">
        <v>84</v>
      </c>
      <c r="F12" s="8">
        <v>658745</v>
      </c>
      <c r="G12" s="14">
        <v>44554.401435185202</v>
      </c>
      <c r="H12" s="11">
        <v>27437391196.59</v>
      </c>
      <c r="I12" s="12" t="s">
        <v>76</v>
      </c>
      <c r="J12" s="11">
        <v>27437391196.59</v>
      </c>
      <c r="K12" s="8" t="s">
        <v>142</v>
      </c>
    </row>
    <row r="13" spans="1:12" s="13" customFormat="1" ht="33.75" customHeight="1">
      <c r="A13" s="9">
        <v>10</v>
      </c>
      <c r="B13" s="8">
        <v>658729</v>
      </c>
      <c r="C13" s="7" t="s">
        <v>83</v>
      </c>
      <c r="D13" s="8" t="s">
        <v>196</v>
      </c>
      <c r="E13" s="7" t="s">
        <v>84</v>
      </c>
      <c r="F13" s="8">
        <v>658729</v>
      </c>
      <c r="G13" s="14">
        <v>44554.353159722203</v>
      </c>
      <c r="H13" s="11">
        <v>251574664881.32001</v>
      </c>
      <c r="I13" s="12" t="s">
        <v>76</v>
      </c>
      <c r="J13" s="11">
        <v>251574664881.32001</v>
      </c>
      <c r="K13" s="8" t="s">
        <v>142</v>
      </c>
    </row>
    <row r="14" spans="1:12" s="13" customFormat="1" ht="33.75" customHeight="1">
      <c r="A14" s="9">
        <v>11</v>
      </c>
      <c r="B14" s="8">
        <v>658157</v>
      </c>
      <c r="C14" s="7" t="s">
        <v>83</v>
      </c>
      <c r="D14" s="8" t="s">
        <v>195</v>
      </c>
      <c r="E14" s="7" t="s">
        <v>84</v>
      </c>
      <c r="F14" s="8">
        <v>658157</v>
      </c>
      <c r="G14" s="14">
        <v>44552.454085648104</v>
      </c>
      <c r="H14" s="11">
        <v>85000000</v>
      </c>
      <c r="I14" s="12" t="s">
        <v>76</v>
      </c>
      <c r="J14" s="11">
        <v>85000000</v>
      </c>
      <c r="K14" s="8" t="s">
        <v>86</v>
      </c>
    </row>
    <row r="15" spans="1:12" s="13" customFormat="1" ht="33.75" customHeight="1">
      <c r="A15" s="9">
        <v>12</v>
      </c>
      <c r="B15" s="8">
        <v>657165</v>
      </c>
      <c r="C15" s="7" t="s">
        <v>83</v>
      </c>
      <c r="D15" s="8" t="s">
        <v>194</v>
      </c>
      <c r="E15" s="7" t="s">
        <v>84</v>
      </c>
      <c r="F15" s="8">
        <v>657165</v>
      </c>
      <c r="G15" s="14">
        <v>44547.434328703697</v>
      </c>
      <c r="H15" s="11">
        <v>6603415</v>
      </c>
      <c r="I15" s="12" t="s">
        <v>76</v>
      </c>
      <c r="J15" s="11">
        <v>6603415</v>
      </c>
      <c r="K15" s="8" t="s">
        <v>142</v>
      </c>
    </row>
    <row r="16" spans="1:12" s="13" customFormat="1" ht="33.75" customHeight="1">
      <c r="A16" s="9">
        <v>13</v>
      </c>
      <c r="B16" s="8">
        <v>657157</v>
      </c>
      <c r="C16" s="7" t="s">
        <v>83</v>
      </c>
      <c r="D16" s="8" t="s">
        <v>194</v>
      </c>
      <c r="E16" s="7" t="s">
        <v>84</v>
      </c>
      <c r="F16" s="8">
        <v>657157</v>
      </c>
      <c r="G16" s="14">
        <v>44547.425138888902</v>
      </c>
      <c r="H16" s="11">
        <v>871200000</v>
      </c>
      <c r="I16" s="12" t="s">
        <v>76</v>
      </c>
      <c r="J16" s="11">
        <v>871200000</v>
      </c>
      <c r="K16" s="8" t="s">
        <v>142</v>
      </c>
    </row>
    <row r="17" spans="1:11" s="13" customFormat="1" ht="33.75" customHeight="1">
      <c r="A17" s="9">
        <v>14</v>
      </c>
      <c r="B17" s="8">
        <v>656429</v>
      </c>
      <c r="C17" s="7" t="s">
        <v>83</v>
      </c>
      <c r="D17" s="8" t="s">
        <v>193</v>
      </c>
      <c r="E17" s="7" t="s">
        <v>84</v>
      </c>
      <c r="F17" s="8">
        <v>656429</v>
      </c>
      <c r="G17" s="14">
        <v>44545.440104166701</v>
      </c>
      <c r="H17" s="11">
        <v>695109680</v>
      </c>
      <c r="I17" s="12" t="s">
        <v>76</v>
      </c>
      <c r="J17" s="11">
        <v>695109680</v>
      </c>
      <c r="K17" s="8" t="s">
        <v>142</v>
      </c>
    </row>
    <row r="18" spans="1:11" s="13" customFormat="1" ht="33.75" customHeight="1">
      <c r="A18" s="9">
        <v>15</v>
      </c>
      <c r="B18" s="8">
        <v>656428</v>
      </c>
      <c r="C18" s="7" t="s">
        <v>83</v>
      </c>
      <c r="D18" s="8" t="s">
        <v>192</v>
      </c>
      <c r="E18" s="7" t="s">
        <v>84</v>
      </c>
      <c r="F18" s="8">
        <v>656428</v>
      </c>
      <c r="G18" s="14">
        <v>44545.436273148101</v>
      </c>
      <c r="H18" s="11">
        <v>944399164.75</v>
      </c>
      <c r="I18" s="12" t="s">
        <v>76</v>
      </c>
      <c r="J18" s="11">
        <v>944399164.75</v>
      </c>
      <c r="K18" s="8" t="s">
        <v>142</v>
      </c>
    </row>
    <row r="19" spans="1:11" s="13" customFormat="1" ht="33.75" customHeight="1">
      <c r="A19" s="9">
        <v>16</v>
      </c>
      <c r="B19" s="8">
        <v>656231</v>
      </c>
      <c r="C19" s="7" t="s">
        <v>83</v>
      </c>
      <c r="D19" s="8" t="s">
        <v>191</v>
      </c>
      <c r="E19" s="7" t="s">
        <v>84</v>
      </c>
      <c r="F19" s="8">
        <v>656231</v>
      </c>
      <c r="G19" s="14">
        <v>44544.6633449074</v>
      </c>
      <c r="H19" s="11">
        <v>298980000</v>
      </c>
      <c r="I19" s="12" t="s">
        <v>76</v>
      </c>
      <c r="J19" s="11">
        <v>298980000</v>
      </c>
      <c r="K19" s="8" t="s">
        <v>144</v>
      </c>
    </row>
    <row r="20" spans="1:11" s="13" customFormat="1" ht="33.75" customHeight="1">
      <c r="A20" s="9">
        <v>17</v>
      </c>
      <c r="B20" s="8">
        <v>654183</v>
      </c>
      <c r="C20" s="7" t="s">
        <v>83</v>
      </c>
      <c r="D20" s="8" t="s">
        <v>190</v>
      </c>
      <c r="E20" s="7" t="s">
        <v>84</v>
      </c>
      <c r="F20" s="8">
        <v>654183</v>
      </c>
      <c r="G20" s="14">
        <v>44537.440034722204</v>
      </c>
      <c r="H20" s="11">
        <v>387313150</v>
      </c>
      <c r="I20" s="12" t="s">
        <v>76</v>
      </c>
      <c r="J20" s="11">
        <v>387313150</v>
      </c>
      <c r="K20" s="8" t="s">
        <v>142</v>
      </c>
    </row>
    <row r="21" spans="1:11" s="13" customFormat="1" ht="33.75" customHeight="1">
      <c r="A21" s="9">
        <v>18</v>
      </c>
      <c r="B21" s="8">
        <v>654181</v>
      </c>
      <c r="C21" s="7" t="s">
        <v>83</v>
      </c>
      <c r="D21" s="8" t="s">
        <v>190</v>
      </c>
      <c r="E21" s="7" t="s">
        <v>84</v>
      </c>
      <c r="F21" s="8">
        <v>654181</v>
      </c>
      <c r="G21" s="14">
        <v>44537.4377662037</v>
      </c>
      <c r="H21" s="11">
        <v>670912000</v>
      </c>
      <c r="I21" s="12" t="s">
        <v>76</v>
      </c>
      <c r="J21" s="11">
        <v>670912000</v>
      </c>
      <c r="K21" s="8" t="s">
        <v>142</v>
      </c>
    </row>
    <row r="22" spans="1:11" s="13" customFormat="1" ht="33.75" customHeight="1">
      <c r="A22" s="9">
        <v>19</v>
      </c>
      <c r="B22" s="8">
        <v>654176</v>
      </c>
      <c r="C22" s="7" t="s">
        <v>83</v>
      </c>
      <c r="D22" s="8" t="s">
        <v>190</v>
      </c>
      <c r="E22" s="7" t="s">
        <v>84</v>
      </c>
      <c r="F22" s="8">
        <v>654176</v>
      </c>
      <c r="G22" s="14">
        <v>44537.434965277796</v>
      </c>
      <c r="H22" s="11">
        <v>379500</v>
      </c>
      <c r="I22" s="12" t="s">
        <v>76</v>
      </c>
      <c r="J22" s="11">
        <v>379500</v>
      </c>
      <c r="K22" s="8" t="s">
        <v>142</v>
      </c>
    </row>
    <row r="23" spans="1:11" s="13" customFormat="1" ht="33.75" customHeight="1">
      <c r="A23" s="9">
        <v>20</v>
      </c>
      <c r="B23" s="8">
        <v>654174</v>
      </c>
      <c r="C23" s="7" t="s">
        <v>83</v>
      </c>
      <c r="D23" s="8" t="s">
        <v>190</v>
      </c>
      <c r="E23" s="7" t="s">
        <v>84</v>
      </c>
      <c r="F23" s="8">
        <v>654174</v>
      </c>
      <c r="G23" s="14">
        <v>44537.432210648098</v>
      </c>
      <c r="H23" s="11">
        <v>38962000</v>
      </c>
      <c r="I23" s="12" t="s">
        <v>76</v>
      </c>
      <c r="J23" s="11">
        <v>38962000</v>
      </c>
      <c r="K23" s="8" t="s">
        <v>142</v>
      </c>
    </row>
    <row r="24" spans="1:11" s="13" customFormat="1" ht="33.75" customHeight="1">
      <c r="A24" s="9">
        <v>21</v>
      </c>
      <c r="B24" s="8">
        <v>654170</v>
      </c>
      <c r="C24" s="7" t="s">
        <v>83</v>
      </c>
      <c r="D24" s="8" t="s">
        <v>190</v>
      </c>
      <c r="E24" s="7" t="s">
        <v>84</v>
      </c>
      <c r="F24" s="8">
        <v>654170</v>
      </c>
      <c r="G24" s="14">
        <v>44537.429201388899</v>
      </c>
      <c r="H24" s="11">
        <v>229878000</v>
      </c>
      <c r="I24" s="12" t="s">
        <v>76</v>
      </c>
      <c r="J24" s="11">
        <v>229878000</v>
      </c>
      <c r="K24" s="8" t="s">
        <v>142</v>
      </c>
    </row>
    <row r="25" spans="1:11" s="13" customFormat="1" ht="33.75" customHeight="1">
      <c r="A25" s="9">
        <v>22</v>
      </c>
      <c r="B25" s="8">
        <v>652649</v>
      </c>
      <c r="C25" s="7" t="s">
        <v>83</v>
      </c>
      <c r="D25" s="8" t="s">
        <v>189</v>
      </c>
      <c r="E25" s="7" t="s">
        <v>84</v>
      </c>
      <c r="F25" s="8">
        <v>652649</v>
      </c>
      <c r="G25" s="14">
        <v>44532.6868287037</v>
      </c>
      <c r="H25" s="11">
        <v>18900227</v>
      </c>
      <c r="I25" s="12" t="s">
        <v>76</v>
      </c>
      <c r="J25" s="11">
        <v>18900227</v>
      </c>
      <c r="K25" s="8" t="s">
        <v>142</v>
      </c>
    </row>
    <row r="26" spans="1:11" s="13" customFormat="1" ht="33.75" customHeight="1">
      <c r="A26" s="9">
        <v>23</v>
      </c>
      <c r="B26" s="8">
        <v>652023</v>
      </c>
      <c r="C26" s="7" t="s">
        <v>83</v>
      </c>
      <c r="D26" s="8" t="s">
        <v>7</v>
      </c>
      <c r="E26" s="7" t="s">
        <v>84</v>
      </c>
      <c r="F26" s="8">
        <v>652023</v>
      </c>
      <c r="G26" s="14">
        <v>44530.612291666701</v>
      </c>
      <c r="H26" s="11">
        <v>14546925</v>
      </c>
      <c r="I26" s="12" t="s">
        <v>76</v>
      </c>
      <c r="J26" s="11">
        <v>14546925</v>
      </c>
      <c r="K26" s="8" t="s">
        <v>142</v>
      </c>
    </row>
    <row r="27" spans="1:11" s="13" customFormat="1" ht="33.75" customHeight="1">
      <c r="A27" s="9">
        <v>24</v>
      </c>
      <c r="B27" s="8">
        <v>650771</v>
      </c>
      <c r="C27" s="7" t="s">
        <v>83</v>
      </c>
      <c r="D27" s="8" t="s">
        <v>179</v>
      </c>
      <c r="E27" s="7" t="s">
        <v>84</v>
      </c>
      <c r="F27" s="8">
        <v>650771</v>
      </c>
      <c r="G27" s="14">
        <v>44524.628252314797</v>
      </c>
      <c r="H27" s="11">
        <v>1760640</v>
      </c>
      <c r="I27" s="12" t="s">
        <v>76</v>
      </c>
      <c r="J27" s="11">
        <v>1760640</v>
      </c>
      <c r="K27" s="8" t="s">
        <v>86</v>
      </c>
    </row>
    <row r="28" spans="1:11" s="13" customFormat="1" ht="33.75" customHeight="1">
      <c r="A28" s="9">
        <v>25</v>
      </c>
      <c r="B28" s="8">
        <v>650141</v>
      </c>
      <c r="C28" s="7" t="s">
        <v>83</v>
      </c>
      <c r="D28" s="8" t="s">
        <v>188</v>
      </c>
      <c r="E28" s="7" t="s">
        <v>84</v>
      </c>
      <c r="F28" s="8">
        <v>650141</v>
      </c>
      <c r="G28" s="14">
        <v>44522.612916666701</v>
      </c>
      <c r="H28" s="11">
        <v>35101162</v>
      </c>
      <c r="I28" s="12" t="s">
        <v>76</v>
      </c>
      <c r="J28" s="11">
        <v>35101162</v>
      </c>
      <c r="K28" s="8" t="s">
        <v>86</v>
      </c>
    </row>
    <row r="29" spans="1:11" s="13" customFormat="1" ht="33.75" customHeight="1">
      <c r="A29" s="9">
        <v>26</v>
      </c>
      <c r="B29" s="8">
        <v>650138</v>
      </c>
      <c r="C29" s="7" t="s">
        <v>83</v>
      </c>
      <c r="D29" s="8" t="s">
        <v>187</v>
      </c>
      <c r="E29" s="7" t="s">
        <v>84</v>
      </c>
      <c r="F29" s="8">
        <v>650138</v>
      </c>
      <c r="G29" s="14">
        <v>44522.610428240703</v>
      </c>
      <c r="H29" s="11">
        <v>3900018</v>
      </c>
      <c r="I29" s="12" t="s">
        <v>76</v>
      </c>
      <c r="J29" s="11">
        <v>3900018</v>
      </c>
      <c r="K29" s="8" t="s">
        <v>86</v>
      </c>
    </row>
    <row r="30" spans="1:11" s="13" customFormat="1" ht="33.75" customHeight="1">
      <c r="A30" s="9">
        <v>27</v>
      </c>
      <c r="B30" s="8">
        <v>650046</v>
      </c>
      <c r="C30" s="7" t="s">
        <v>83</v>
      </c>
      <c r="D30" s="8" t="s">
        <v>101</v>
      </c>
      <c r="E30" s="7" t="s">
        <v>84</v>
      </c>
      <c r="F30" s="8">
        <v>650046</v>
      </c>
      <c r="G30" s="14">
        <v>44522.475185185198</v>
      </c>
      <c r="H30" s="11">
        <v>931500</v>
      </c>
      <c r="I30" s="12" t="s">
        <v>76</v>
      </c>
      <c r="J30" s="11">
        <v>931500</v>
      </c>
      <c r="K30" s="8" t="s">
        <v>142</v>
      </c>
    </row>
    <row r="31" spans="1:11" s="13" customFormat="1" ht="33.75" customHeight="1">
      <c r="A31" s="9">
        <v>28</v>
      </c>
      <c r="B31" s="8">
        <v>649642</v>
      </c>
      <c r="C31" s="7" t="s">
        <v>83</v>
      </c>
      <c r="D31" s="8" t="s">
        <v>181</v>
      </c>
      <c r="E31" s="7" t="s">
        <v>84</v>
      </c>
      <c r="F31" s="8">
        <v>649642</v>
      </c>
      <c r="G31" s="14">
        <v>44519.4683449074</v>
      </c>
      <c r="H31" s="11">
        <v>1607600</v>
      </c>
      <c r="I31" s="12" t="s">
        <v>76</v>
      </c>
      <c r="J31" s="11">
        <v>1607600</v>
      </c>
      <c r="K31" s="8" t="s">
        <v>86</v>
      </c>
    </row>
    <row r="32" spans="1:11" s="13" customFormat="1" ht="33.75" customHeight="1">
      <c r="A32" s="9">
        <v>29</v>
      </c>
      <c r="B32" s="8">
        <v>648824</v>
      </c>
      <c r="C32" s="7" t="s">
        <v>83</v>
      </c>
      <c r="D32" s="8" t="s">
        <v>186</v>
      </c>
      <c r="E32" s="7" t="s">
        <v>84</v>
      </c>
      <c r="F32" s="8">
        <v>648824</v>
      </c>
      <c r="G32" s="14">
        <v>44516.458981481497</v>
      </c>
      <c r="H32" s="11">
        <v>8000000</v>
      </c>
      <c r="I32" s="12" t="s">
        <v>76</v>
      </c>
      <c r="J32" s="11">
        <v>8000000</v>
      </c>
      <c r="K32" s="8" t="s">
        <v>142</v>
      </c>
    </row>
    <row r="33" spans="1:11" s="13" customFormat="1" ht="33.75" customHeight="1">
      <c r="A33" s="9">
        <v>30</v>
      </c>
      <c r="B33" s="8">
        <v>648676</v>
      </c>
      <c r="C33" s="7" t="s">
        <v>83</v>
      </c>
      <c r="D33" s="8" t="s">
        <v>18</v>
      </c>
      <c r="E33" s="7" t="s">
        <v>84</v>
      </c>
      <c r="F33" s="8">
        <v>648676</v>
      </c>
      <c r="G33" s="14">
        <v>44515.662326388898</v>
      </c>
      <c r="H33" s="11">
        <v>400000000</v>
      </c>
      <c r="I33" s="12" t="s">
        <v>76</v>
      </c>
      <c r="J33" s="11">
        <v>400000000</v>
      </c>
      <c r="K33" s="8" t="s">
        <v>144</v>
      </c>
    </row>
    <row r="34" spans="1:11" s="13" customFormat="1" ht="33.75" customHeight="1">
      <c r="A34" s="9">
        <v>31</v>
      </c>
      <c r="B34" s="8">
        <v>647910</v>
      </c>
      <c r="C34" s="7" t="s">
        <v>83</v>
      </c>
      <c r="D34" s="8" t="s">
        <v>185</v>
      </c>
      <c r="E34" s="7" t="s">
        <v>84</v>
      </c>
      <c r="F34" s="8">
        <v>647910</v>
      </c>
      <c r="G34" s="14">
        <v>44511.442164351902</v>
      </c>
      <c r="H34" s="11">
        <v>15918275773</v>
      </c>
      <c r="I34" s="12" t="s">
        <v>76</v>
      </c>
      <c r="J34" s="11">
        <v>15918275773</v>
      </c>
      <c r="K34" s="8" t="s">
        <v>142</v>
      </c>
    </row>
    <row r="35" spans="1:11" s="13" customFormat="1" ht="33.75" customHeight="1">
      <c r="A35" s="9">
        <v>32</v>
      </c>
      <c r="B35" s="8">
        <v>647554</v>
      </c>
      <c r="C35" s="7" t="s">
        <v>83</v>
      </c>
      <c r="D35" s="8" t="s">
        <v>184</v>
      </c>
      <c r="E35" s="7" t="s">
        <v>84</v>
      </c>
      <c r="F35" s="8">
        <v>647554</v>
      </c>
      <c r="G35" s="14">
        <v>44510.334710648101</v>
      </c>
      <c r="H35" s="11">
        <v>488325000</v>
      </c>
      <c r="I35" s="12" t="s">
        <v>76</v>
      </c>
      <c r="J35" s="11">
        <v>488325000</v>
      </c>
      <c r="K35" s="8" t="s">
        <v>86</v>
      </c>
    </row>
    <row r="36" spans="1:11" s="13" customFormat="1" ht="33.75" customHeight="1">
      <c r="A36" s="9">
        <v>33</v>
      </c>
      <c r="B36" s="8">
        <v>647084</v>
      </c>
      <c r="C36" s="7" t="s">
        <v>83</v>
      </c>
      <c r="D36" s="8" t="s">
        <v>18</v>
      </c>
      <c r="E36" s="7" t="s">
        <v>84</v>
      </c>
      <c r="F36" s="8">
        <v>647084</v>
      </c>
      <c r="G36" s="14">
        <v>44508.623078703698</v>
      </c>
      <c r="H36" s="11">
        <v>1500000000</v>
      </c>
      <c r="I36" s="12" t="s">
        <v>76</v>
      </c>
      <c r="J36" s="11">
        <v>1500000000</v>
      </c>
      <c r="K36" s="8" t="s">
        <v>144</v>
      </c>
    </row>
    <row r="37" spans="1:11" s="13" customFormat="1" ht="33.75" customHeight="1">
      <c r="A37" s="9">
        <v>34</v>
      </c>
      <c r="B37" s="8">
        <v>646746</v>
      </c>
      <c r="C37" s="7" t="s">
        <v>83</v>
      </c>
      <c r="D37" s="8" t="s">
        <v>183</v>
      </c>
      <c r="E37" s="7" t="s">
        <v>84</v>
      </c>
      <c r="F37" s="8">
        <v>646746</v>
      </c>
      <c r="G37" s="14">
        <v>44505.638078703698</v>
      </c>
      <c r="H37" s="11">
        <v>21362400</v>
      </c>
      <c r="I37" s="12" t="s">
        <v>76</v>
      </c>
      <c r="J37" s="11">
        <v>21362400</v>
      </c>
      <c r="K37" s="8" t="s">
        <v>86</v>
      </c>
    </row>
    <row r="38" spans="1:11" s="13" customFormat="1" ht="33.75" customHeight="1">
      <c r="A38" s="9">
        <v>35</v>
      </c>
      <c r="B38" s="8">
        <v>646744</v>
      </c>
      <c r="C38" s="7" t="s">
        <v>83</v>
      </c>
      <c r="D38" s="8" t="s">
        <v>182</v>
      </c>
      <c r="E38" s="7" t="s">
        <v>84</v>
      </c>
      <c r="F38" s="8">
        <v>646744</v>
      </c>
      <c r="G38" s="14">
        <v>44505.634722222203</v>
      </c>
      <c r="H38" s="11">
        <v>209768262</v>
      </c>
      <c r="I38" s="12" t="s">
        <v>76</v>
      </c>
      <c r="J38" s="11">
        <v>209768262</v>
      </c>
      <c r="K38" s="8" t="s">
        <v>86</v>
      </c>
    </row>
    <row r="39" spans="1:11" s="13" customFormat="1" ht="33.75" customHeight="1">
      <c r="A39" s="9">
        <v>36</v>
      </c>
      <c r="B39" s="8">
        <v>646741</v>
      </c>
      <c r="C39" s="7" t="s">
        <v>83</v>
      </c>
      <c r="D39" s="8" t="s">
        <v>181</v>
      </c>
      <c r="E39" s="7" t="s">
        <v>84</v>
      </c>
      <c r="F39" s="8">
        <v>646741</v>
      </c>
      <c r="G39" s="14">
        <v>44505.632650462998</v>
      </c>
      <c r="H39" s="11">
        <v>449982893</v>
      </c>
      <c r="I39" s="12" t="s">
        <v>76</v>
      </c>
      <c r="J39" s="11">
        <v>449982893</v>
      </c>
      <c r="K39" s="8" t="s">
        <v>86</v>
      </c>
    </row>
    <row r="40" spans="1:11" s="13" customFormat="1" ht="33.75" customHeight="1">
      <c r="A40" s="9">
        <v>37</v>
      </c>
      <c r="B40" s="8">
        <v>646738</v>
      </c>
      <c r="C40" s="7" t="s">
        <v>83</v>
      </c>
      <c r="D40" s="8" t="s">
        <v>180</v>
      </c>
      <c r="E40" s="7" t="s">
        <v>84</v>
      </c>
      <c r="F40" s="8">
        <v>646738</v>
      </c>
      <c r="G40" s="14">
        <v>44505.629722222198</v>
      </c>
      <c r="H40" s="11">
        <v>9831120</v>
      </c>
      <c r="I40" s="12" t="s">
        <v>76</v>
      </c>
      <c r="J40" s="11">
        <v>9831120</v>
      </c>
      <c r="K40" s="8" t="s">
        <v>86</v>
      </c>
    </row>
    <row r="41" spans="1:11" s="13" customFormat="1" ht="33.75" customHeight="1">
      <c r="A41" s="9">
        <v>38</v>
      </c>
      <c r="B41" s="8">
        <v>646735</v>
      </c>
      <c r="C41" s="7" t="s">
        <v>83</v>
      </c>
      <c r="D41" s="8" t="s">
        <v>180</v>
      </c>
      <c r="E41" s="7" t="s">
        <v>84</v>
      </c>
      <c r="F41" s="8">
        <v>646735</v>
      </c>
      <c r="G41" s="14">
        <v>44505.627754629597</v>
      </c>
      <c r="H41" s="11">
        <v>49155600</v>
      </c>
      <c r="I41" s="12" t="s">
        <v>76</v>
      </c>
      <c r="J41" s="11">
        <v>49155600</v>
      </c>
      <c r="K41" s="8" t="s">
        <v>86</v>
      </c>
    </row>
    <row r="42" spans="1:11" s="13" customFormat="1" ht="33.75" customHeight="1">
      <c r="A42" s="9">
        <v>39</v>
      </c>
      <c r="B42" s="8">
        <v>646734</v>
      </c>
      <c r="C42" s="7" t="s">
        <v>83</v>
      </c>
      <c r="D42" s="8" t="s">
        <v>179</v>
      </c>
      <c r="E42" s="7" t="s">
        <v>84</v>
      </c>
      <c r="F42" s="8">
        <v>646734</v>
      </c>
      <c r="G42" s="14">
        <v>44505.624699074098</v>
      </c>
      <c r="H42" s="11">
        <v>232077470</v>
      </c>
      <c r="I42" s="12" t="s">
        <v>76</v>
      </c>
      <c r="J42" s="11">
        <v>232077470</v>
      </c>
      <c r="K42" s="8" t="s">
        <v>86</v>
      </c>
    </row>
    <row r="43" spans="1:11" s="13" customFormat="1" ht="33.75" customHeight="1">
      <c r="A43" s="9">
        <v>40</v>
      </c>
      <c r="B43" s="8">
        <v>646728</v>
      </c>
      <c r="C43" s="7" t="s">
        <v>83</v>
      </c>
      <c r="D43" s="8" t="s">
        <v>179</v>
      </c>
      <c r="E43" s="7" t="s">
        <v>84</v>
      </c>
      <c r="F43" s="8">
        <v>646728</v>
      </c>
      <c r="G43" s="14">
        <v>44505.622604166703</v>
      </c>
      <c r="H43" s="11">
        <v>47488960</v>
      </c>
      <c r="I43" s="12" t="s">
        <v>76</v>
      </c>
      <c r="J43" s="11">
        <v>47488960</v>
      </c>
      <c r="K43" s="8" t="s">
        <v>86</v>
      </c>
    </row>
    <row r="44" spans="1:11" s="13" customFormat="1" ht="33.75" customHeight="1">
      <c r="A44" s="9">
        <v>41</v>
      </c>
      <c r="B44" s="8">
        <v>646647</v>
      </c>
      <c r="C44" s="7" t="s">
        <v>83</v>
      </c>
      <c r="D44" s="8" t="s">
        <v>170</v>
      </c>
      <c r="E44" s="7" t="s">
        <v>84</v>
      </c>
      <c r="F44" s="8">
        <v>646647</v>
      </c>
      <c r="G44" s="14">
        <v>44505.465428240699</v>
      </c>
      <c r="H44" s="11">
        <v>577674210</v>
      </c>
      <c r="I44" s="12" t="s">
        <v>76</v>
      </c>
      <c r="J44" s="11">
        <v>577674210</v>
      </c>
      <c r="K44" s="8" t="s">
        <v>142</v>
      </c>
    </row>
    <row r="45" spans="1:11" s="13" customFormat="1" ht="33.75" customHeight="1">
      <c r="A45" s="9">
        <v>42</v>
      </c>
      <c r="B45" s="8">
        <v>645034</v>
      </c>
      <c r="C45" s="7" t="s">
        <v>83</v>
      </c>
      <c r="D45" s="8" t="s">
        <v>178</v>
      </c>
      <c r="E45" s="7" t="s">
        <v>84</v>
      </c>
      <c r="F45" s="8">
        <v>645034</v>
      </c>
      <c r="G45" s="14">
        <v>44497.4933101852</v>
      </c>
      <c r="H45" s="11">
        <v>639272</v>
      </c>
      <c r="I45" s="12" t="s">
        <v>76</v>
      </c>
      <c r="J45" s="11">
        <v>639272</v>
      </c>
      <c r="K45" s="8" t="s">
        <v>142</v>
      </c>
    </row>
    <row r="46" spans="1:11" s="13" customFormat="1" ht="33.75" customHeight="1">
      <c r="A46" s="9">
        <v>43</v>
      </c>
      <c r="B46" s="8">
        <v>644836</v>
      </c>
      <c r="C46" s="7" t="s">
        <v>83</v>
      </c>
      <c r="D46" s="8" t="s">
        <v>177</v>
      </c>
      <c r="E46" s="7" t="s">
        <v>84</v>
      </c>
      <c r="F46" s="8">
        <v>644836</v>
      </c>
      <c r="G46" s="14">
        <v>44496.660081018497</v>
      </c>
      <c r="H46" s="11">
        <v>4411685.87</v>
      </c>
      <c r="I46" s="12" t="s">
        <v>76</v>
      </c>
      <c r="J46" s="11">
        <v>4411685.87</v>
      </c>
      <c r="K46" s="8" t="s">
        <v>142</v>
      </c>
    </row>
    <row r="47" spans="1:11" s="13" customFormat="1" ht="33.75" customHeight="1">
      <c r="A47" s="9">
        <v>44</v>
      </c>
      <c r="B47" s="8">
        <v>644742</v>
      </c>
      <c r="C47" s="7" t="s">
        <v>83</v>
      </c>
      <c r="D47" s="8" t="s">
        <v>101</v>
      </c>
      <c r="E47" s="7" t="s">
        <v>84</v>
      </c>
      <c r="F47" s="8">
        <v>644742</v>
      </c>
      <c r="G47" s="14">
        <v>44496.488159722197</v>
      </c>
      <c r="H47" s="11">
        <v>15501678</v>
      </c>
      <c r="I47" s="12" t="s">
        <v>76</v>
      </c>
      <c r="J47" s="11">
        <v>15501678</v>
      </c>
      <c r="K47" s="8" t="s">
        <v>142</v>
      </c>
    </row>
    <row r="48" spans="1:11" s="13" customFormat="1" ht="33.75" customHeight="1">
      <c r="A48" s="9">
        <v>45</v>
      </c>
      <c r="B48" s="8">
        <v>644191</v>
      </c>
      <c r="C48" s="7" t="s">
        <v>83</v>
      </c>
      <c r="D48" s="8" t="s">
        <v>47</v>
      </c>
      <c r="E48" s="7" t="s">
        <v>84</v>
      </c>
      <c r="F48" s="8">
        <v>644191</v>
      </c>
      <c r="G48" s="14">
        <v>44494.563240740703</v>
      </c>
      <c r="H48" s="11">
        <v>322531880</v>
      </c>
      <c r="I48" s="12" t="s">
        <v>76</v>
      </c>
      <c r="J48" s="11">
        <v>322531880</v>
      </c>
      <c r="K48" s="8" t="s">
        <v>142</v>
      </c>
    </row>
    <row r="49" spans="1:11" s="13" customFormat="1" ht="33.75" customHeight="1">
      <c r="A49" s="9">
        <v>46</v>
      </c>
      <c r="B49" s="8">
        <v>643893</v>
      </c>
      <c r="C49" s="7" t="s">
        <v>83</v>
      </c>
      <c r="D49" s="8" t="s">
        <v>7</v>
      </c>
      <c r="E49" s="7" t="s">
        <v>84</v>
      </c>
      <c r="F49" s="8">
        <v>643893</v>
      </c>
      <c r="G49" s="14">
        <v>44491.5774074074</v>
      </c>
      <c r="H49" s="11">
        <v>2060984</v>
      </c>
      <c r="I49" s="12" t="s">
        <v>76</v>
      </c>
      <c r="J49" s="11">
        <v>2060984</v>
      </c>
      <c r="K49" s="8" t="s">
        <v>142</v>
      </c>
    </row>
    <row r="50" spans="1:11" s="13" customFormat="1" ht="33.75" customHeight="1">
      <c r="A50" s="9">
        <v>47</v>
      </c>
      <c r="B50" s="8">
        <v>642864</v>
      </c>
      <c r="C50" s="7" t="s">
        <v>83</v>
      </c>
      <c r="D50" s="8" t="s">
        <v>18</v>
      </c>
      <c r="E50" s="7" t="s">
        <v>84</v>
      </c>
      <c r="F50" s="8">
        <v>642864</v>
      </c>
      <c r="G50" s="14">
        <v>44487.596909722197</v>
      </c>
      <c r="H50" s="11">
        <v>500025000</v>
      </c>
      <c r="I50" s="12" t="s">
        <v>76</v>
      </c>
      <c r="J50" s="11">
        <v>500025000</v>
      </c>
      <c r="K50" s="8" t="s">
        <v>144</v>
      </c>
    </row>
    <row r="51" spans="1:11" s="13" customFormat="1" ht="33.75" customHeight="1">
      <c r="A51" s="9">
        <v>48</v>
      </c>
      <c r="B51" s="8">
        <v>642119</v>
      </c>
      <c r="C51" s="7" t="s">
        <v>83</v>
      </c>
      <c r="D51" s="8" t="s">
        <v>7</v>
      </c>
      <c r="E51" s="7" t="s">
        <v>84</v>
      </c>
      <c r="F51" s="8">
        <v>642119</v>
      </c>
      <c r="G51" s="14">
        <v>44483.662905092599</v>
      </c>
      <c r="H51" s="11">
        <v>1816586</v>
      </c>
      <c r="I51" s="12" t="s">
        <v>76</v>
      </c>
      <c r="J51" s="11">
        <v>1816586</v>
      </c>
      <c r="K51" s="8" t="s">
        <v>142</v>
      </c>
    </row>
    <row r="52" spans="1:11" s="13" customFormat="1" ht="33.75" customHeight="1">
      <c r="A52" s="9">
        <v>49</v>
      </c>
      <c r="B52" s="8">
        <v>641253</v>
      </c>
      <c r="C52" s="7" t="s">
        <v>83</v>
      </c>
      <c r="D52" s="8" t="s">
        <v>101</v>
      </c>
      <c r="E52" s="7" t="s">
        <v>84</v>
      </c>
      <c r="F52" s="8">
        <v>641253</v>
      </c>
      <c r="G52" s="14">
        <v>44480.678726851896</v>
      </c>
      <c r="H52" s="11">
        <v>9203381</v>
      </c>
      <c r="I52" s="12" t="s">
        <v>76</v>
      </c>
      <c r="J52" s="11">
        <v>9203381</v>
      </c>
      <c r="K52" s="8" t="s">
        <v>142</v>
      </c>
    </row>
    <row r="53" spans="1:11" s="13" customFormat="1" ht="33.75" customHeight="1">
      <c r="A53" s="9">
        <v>50</v>
      </c>
      <c r="B53" s="8">
        <v>640774</v>
      </c>
      <c r="C53" s="7" t="s">
        <v>83</v>
      </c>
      <c r="D53" s="8" t="s">
        <v>176</v>
      </c>
      <c r="E53" s="7" t="s">
        <v>84</v>
      </c>
      <c r="F53" s="8">
        <v>640774</v>
      </c>
      <c r="G53" s="14">
        <v>44477.629293981503</v>
      </c>
      <c r="H53" s="11">
        <v>18775000</v>
      </c>
      <c r="I53" s="12" t="s">
        <v>76</v>
      </c>
      <c r="J53" s="11">
        <v>18775000</v>
      </c>
      <c r="K53" s="8" t="s">
        <v>142</v>
      </c>
    </row>
    <row r="54" spans="1:11" s="13" customFormat="1" ht="33.75" customHeight="1">
      <c r="A54" s="9">
        <v>51</v>
      </c>
      <c r="B54" s="8">
        <v>640379</v>
      </c>
      <c r="C54" s="7" t="s">
        <v>83</v>
      </c>
      <c r="D54" s="8" t="s">
        <v>175</v>
      </c>
      <c r="E54" s="7" t="s">
        <v>84</v>
      </c>
      <c r="F54" s="8">
        <v>640379</v>
      </c>
      <c r="G54" s="14">
        <v>44476.633506944403</v>
      </c>
      <c r="H54" s="11">
        <v>1204000</v>
      </c>
      <c r="I54" s="12" t="s">
        <v>76</v>
      </c>
      <c r="J54" s="11">
        <v>1204000</v>
      </c>
      <c r="K54" s="8" t="s">
        <v>86</v>
      </c>
    </row>
    <row r="55" spans="1:11" s="13" customFormat="1" ht="33.75" customHeight="1">
      <c r="A55" s="9">
        <v>52</v>
      </c>
      <c r="B55" s="8">
        <v>640373</v>
      </c>
      <c r="C55" s="7" t="s">
        <v>83</v>
      </c>
      <c r="D55" s="8" t="s">
        <v>175</v>
      </c>
      <c r="E55" s="7" t="s">
        <v>84</v>
      </c>
      <c r="F55" s="8">
        <v>640373</v>
      </c>
      <c r="G55" s="14">
        <v>44476.6315972222</v>
      </c>
      <c r="H55" s="11">
        <v>2408000</v>
      </c>
      <c r="I55" s="12" t="s">
        <v>76</v>
      </c>
      <c r="J55" s="11">
        <v>2408000</v>
      </c>
      <c r="K55" s="8" t="s">
        <v>86</v>
      </c>
    </row>
    <row r="56" spans="1:11" s="13" customFormat="1" ht="33.75" customHeight="1">
      <c r="A56" s="9">
        <v>53</v>
      </c>
      <c r="B56" s="8">
        <v>640369</v>
      </c>
      <c r="C56" s="7" t="s">
        <v>83</v>
      </c>
      <c r="D56" s="8" t="s">
        <v>174</v>
      </c>
      <c r="E56" s="7" t="s">
        <v>84</v>
      </c>
      <c r="F56" s="8">
        <v>640369</v>
      </c>
      <c r="G56" s="14">
        <v>44476.629560185203</v>
      </c>
      <c r="H56" s="11">
        <v>7728000</v>
      </c>
      <c r="I56" s="12" t="s">
        <v>76</v>
      </c>
      <c r="J56" s="11">
        <v>7728000</v>
      </c>
      <c r="K56" s="8" t="s">
        <v>86</v>
      </c>
    </row>
    <row r="57" spans="1:11" s="13" customFormat="1" ht="33.75" customHeight="1">
      <c r="A57" s="9">
        <v>54</v>
      </c>
      <c r="B57" s="8">
        <v>640366</v>
      </c>
      <c r="C57" s="7" t="s">
        <v>83</v>
      </c>
      <c r="D57" s="8" t="s">
        <v>174</v>
      </c>
      <c r="E57" s="7" t="s">
        <v>84</v>
      </c>
      <c r="F57" s="8">
        <v>640366</v>
      </c>
      <c r="G57" s="14">
        <v>44476.627627314803</v>
      </c>
      <c r="H57" s="11">
        <v>3864000</v>
      </c>
      <c r="I57" s="12" t="s">
        <v>76</v>
      </c>
      <c r="J57" s="11">
        <v>3864000</v>
      </c>
      <c r="K57" s="8" t="s">
        <v>86</v>
      </c>
    </row>
    <row r="58" spans="1:11" s="13" customFormat="1" ht="33.75" customHeight="1">
      <c r="A58" s="9">
        <v>55</v>
      </c>
      <c r="B58" s="8">
        <v>640231</v>
      </c>
      <c r="C58" s="7" t="s">
        <v>83</v>
      </c>
      <c r="D58" s="10" t="s">
        <v>18</v>
      </c>
      <c r="E58" s="7" t="s">
        <v>84</v>
      </c>
      <c r="F58" s="8">
        <v>640231</v>
      </c>
      <c r="G58" s="14">
        <v>44476.448715277802</v>
      </c>
      <c r="H58" s="11">
        <v>1800000000</v>
      </c>
      <c r="I58" s="12" t="s">
        <v>76</v>
      </c>
      <c r="J58" s="11">
        <v>1800000000</v>
      </c>
      <c r="K58" s="8" t="s">
        <v>144</v>
      </c>
    </row>
    <row r="59" spans="1:11" s="13" customFormat="1" ht="33.75" customHeight="1">
      <c r="A59" s="9">
        <v>56</v>
      </c>
      <c r="B59" s="8">
        <v>638760</v>
      </c>
      <c r="C59" s="7" t="s">
        <v>83</v>
      </c>
      <c r="D59" s="10" t="s">
        <v>173</v>
      </c>
      <c r="E59" s="7" t="s">
        <v>84</v>
      </c>
      <c r="F59" s="8">
        <v>638760</v>
      </c>
      <c r="G59" s="14">
        <v>44469.479039351798</v>
      </c>
      <c r="H59" s="11">
        <v>5000000000</v>
      </c>
      <c r="I59" s="12" t="s">
        <v>76</v>
      </c>
      <c r="J59" s="11">
        <v>5000000000</v>
      </c>
      <c r="K59" s="8" t="s">
        <v>86</v>
      </c>
    </row>
    <row r="60" spans="1:11" s="13" customFormat="1" ht="33.75" customHeight="1">
      <c r="A60" s="9">
        <v>57</v>
      </c>
      <c r="B60" s="8">
        <v>638615</v>
      </c>
      <c r="C60" s="7" t="s">
        <v>83</v>
      </c>
      <c r="D60" s="10" t="s">
        <v>172</v>
      </c>
      <c r="E60" s="7" t="s">
        <v>84</v>
      </c>
      <c r="F60" s="8">
        <v>638615</v>
      </c>
      <c r="G60" s="14">
        <v>44468.722129629597</v>
      </c>
      <c r="H60" s="11">
        <v>472140000</v>
      </c>
      <c r="I60" s="12" t="s">
        <v>76</v>
      </c>
      <c r="J60" s="11">
        <v>472140000</v>
      </c>
      <c r="K60" s="8" t="s">
        <v>142</v>
      </c>
    </row>
    <row r="61" spans="1:11" s="13" customFormat="1" ht="33.75" customHeight="1">
      <c r="A61" s="9">
        <v>58</v>
      </c>
      <c r="B61" s="8">
        <v>638501</v>
      </c>
      <c r="C61" s="7" t="s">
        <v>83</v>
      </c>
      <c r="D61" s="10" t="s">
        <v>101</v>
      </c>
      <c r="E61" s="7" t="s">
        <v>84</v>
      </c>
      <c r="F61" s="8">
        <v>638501</v>
      </c>
      <c r="G61" s="14">
        <v>44468.552291666703</v>
      </c>
      <c r="H61" s="11">
        <v>8504181</v>
      </c>
      <c r="I61" s="12" t="s">
        <v>76</v>
      </c>
      <c r="J61" s="11">
        <v>8504181</v>
      </c>
      <c r="K61" s="8" t="s">
        <v>142</v>
      </c>
    </row>
    <row r="62" spans="1:11" s="13" customFormat="1" ht="33.75" customHeight="1">
      <c r="A62" s="9">
        <v>59</v>
      </c>
      <c r="B62" s="8">
        <v>637865</v>
      </c>
      <c r="C62" s="7" t="s">
        <v>83</v>
      </c>
      <c r="D62" s="10" t="s">
        <v>168</v>
      </c>
      <c r="E62" s="7" t="s">
        <v>84</v>
      </c>
      <c r="F62" s="8">
        <v>637865</v>
      </c>
      <c r="G62" s="14">
        <v>44466.613657407397</v>
      </c>
      <c r="H62" s="11">
        <v>27547263</v>
      </c>
      <c r="I62" s="12" t="s">
        <v>76</v>
      </c>
      <c r="J62" s="11">
        <v>27547263</v>
      </c>
      <c r="K62" s="8" t="s">
        <v>142</v>
      </c>
    </row>
    <row r="63" spans="1:11" s="13" customFormat="1" ht="33.75" customHeight="1">
      <c r="A63" s="9">
        <v>60</v>
      </c>
      <c r="B63" s="8">
        <v>637855</v>
      </c>
      <c r="C63" s="7" t="s">
        <v>83</v>
      </c>
      <c r="D63" s="10" t="s">
        <v>168</v>
      </c>
      <c r="E63" s="7" t="s">
        <v>84</v>
      </c>
      <c r="F63" s="8">
        <v>637855</v>
      </c>
      <c r="G63" s="14">
        <v>44466.602546296301</v>
      </c>
      <c r="H63" s="11">
        <v>6674206</v>
      </c>
      <c r="I63" s="12" t="s">
        <v>76</v>
      </c>
      <c r="J63" s="11">
        <v>6674206</v>
      </c>
      <c r="K63" s="8" t="s">
        <v>142</v>
      </c>
    </row>
    <row r="64" spans="1:11" s="13" customFormat="1" ht="33.75" customHeight="1">
      <c r="A64" s="9">
        <v>61</v>
      </c>
      <c r="B64" s="8">
        <v>637176</v>
      </c>
      <c r="C64" s="7" t="s">
        <v>83</v>
      </c>
      <c r="D64" s="10" t="s">
        <v>171</v>
      </c>
      <c r="E64" s="7" t="s">
        <v>84</v>
      </c>
      <c r="F64" s="8">
        <v>637176</v>
      </c>
      <c r="G64" s="14">
        <v>44462.675925925898</v>
      </c>
      <c r="H64" s="11">
        <v>8502295</v>
      </c>
      <c r="I64" s="12" t="s">
        <v>76</v>
      </c>
      <c r="J64" s="11">
        <v>8502295</v>
      </c>
      <c r="K64" s="8" t="s">
        <v>142</v>
      </c>
    </row>
    <row r="65" spans="1:11" s="13" customFormat="1" ht="33.75" customHeight="1">
      <c r="A65" s="9">
        <v>62</v>
      </c>
      <c r="B65" s="8">
        <v>636647</v>
      </c>
      <c r="C65" s="7" t="s">
        <v>83</v>
      </c>
      <c r="D65" s="10" t="s">
        <v>161</v>
      </c>
      <c r="E65" s="7" t="s">
        <v>84</v>
      </c>
      <c r="F65" s="8">
        <v>636647</v>
      </c>
      <c r="G65" s="14">
        <v>44460.577442129601</v>
      </c>
      <c r="H65" s="11">
        <v>30000000</v>
      </c>
      <c r="I65" s="12" t="s">
        <v>76</v>
      </c>
      <c r="J65" s="11">
        <v>30000000</v>
      </c>
      <c r="K65" s="8" t="s">
        <v>86</v>
      </c>
    </row>
    <row r="66" spans="1:11" s="13" customFormat="1" ht="33.75" customHeight="1">
      <c r="A66" s="9">
        <v>63</v>
      </c>
      <c r="B66" s="8">
        <v>636507</v>
      </c>
      <c r="C66" s="7" t="s">
        <v>83</v>
      </c>
      <c r="D66" s="10" t="s">
        <v>170</v>
      </c>
      <c r="E66" s="7" t="s">
        <v>84</v>
      </c>
      <c r="F66" s="8">
        <v>636507</v>
      </c>
      <c r="G66" s="14">
        <v>44459.755555555603</v>
      </c>
      <c r="H66" s="11">
        <v>99993282</v>
      </c>
      <c r="I66" s="12" t="s">
        <v>76</v>
      </c>
      <c r="J66" s="11">
        <v>99993282</v>
      </c>
      <c r="K66" s="8" t="s">
        <v>142</v>
      </c>
    </row>
    <row r="67" spans="1:11" s="13" customFormat="1" ht="33.75" customHeight="1">
      <c r="A67" s="9">
        <v>64</v>
      </c>
      <c r="B67" s="8">
        <v>635850</v>
      </c>
      <c r="C67" s="7" t="s">
        <v>83</v>
      </c>
      <c r="D67" s="10" t="s">
        <v>169</v>
      </c>
      <c r="E67" s="7" t="s">
        <v>84</v>
      </c>
      <c r="F67" s="8">
        <v>635850</v>
      </c>
      <c r="G67" s="14">
        <v>44455.691608796304</v>
      </c>
      <c r="H67" s="11">
        <v>5029649432</v>
      </c>
      <c r="I67" s="12" t="s">
        <v>76</v>
      </c>
      <c r="J67" s="11">
        <v>5029649432</v>
      </c>
      <c r="K67" s="8" t="s">
        <v>86</v>
      </c>
    </row>
    <row r="68" spans="1:11" s="13" customFormat="1" ht="33.75" customHeight="1">
      <c r="A68" s="9">
        <v>65</v>
      </c>
      <c r="B68" s="8">
        <v>635558</v>
      </c>
      <c r="C68" s="7" t="s">
        <v>83</v>
      </c>
      <c r="D68" s="10" t="s">
        <v>168</v>
      </c>
      <c r="E68" s="7" t="s">
        <v>84</v>
      </c>
      <c r="F68" s="8">
        <v>635558</v>
      </c>
      <c r="G68" s="14">
        <v>44454.608749999999</v>
      </c>
      <c r="H68" s="11">
        <v>26797285050</v>
      </c>
      <c r="I68" s="12" t="s">
        <v>76</v>
      </c>
      <c r="J68" s="11">
        <v>26797285050</v>
      </c>
      <c r="K68" s="8" t="s">
        <v>142</v>
      </c>
    </row>
    <row r="69" spans="1:11" s="13" customFormat="1" ht="33.75" customHeight="1">
      <c r="A69" s="9">
        <v>66</v>
      </c>
      <c r="B69" s="8">
        <v>635553</v>
      </c>
      <c r="C69" s="7" t="s">
        <v>83</v>
      </c>
      <c r="D69" s="10" t="s">
        <v>28</v>
      </c>
      <c r="E69" s="7" t="s">
        <v>84</v>
      </c>
      <c r="F69" s="8">
        <v>635553</v>
      </c>
      <c r="G69" s="14">
        <v>44454.602939814802</v>
      </c>
      <c r="H69" s="11">
        <v>6208271300</v>
      </c>
      <c r="I69" s="12" t="s">
        <v>76</v>
      </c>
      <c r="J69" s="11">
        <v>6208271300</v>
      </c>
      <c r="K69" s="8" t="s">
        <v>142</v>
      </c>
    </row>
    <row r="70" spans="1:11" s="13" customFormat="1" ht="33.75" customHeight="1">
      <c r="A70" s="9">
        <v>67</v>
      </c>
      <c r="B70" s="8">
        <v>634973</v>
      </c>
      <c r="C70" s="7" t="s">
        <v>83</v>
      </c>
      <c r="D70" s="10" t="s">
        <v>101</v>
      </c>
      <c r="E70" s="7" t="s">
        <v>84</v>
      </c>
      <c r="F70" s="8">
        <v>634973</v>
      </c>
      <c r="G70" s="14">
        <v>44452.545729166697</v>
      </c>
      <c r="H70" s="11">
        <v>91816644.010000005</v>
      </c>
      <c r="I70" s="12" t="s">
        <v>76</v>
      </c>
      <c r="J70" s="11">
        <v>91816644.010000005</v>
      </c>
      <c r="K70" s="8" t="s">
        <v>142</v>
      </c>
    </row>
    <row r="71" spans="1:11" s="13" customFormat="1" ht="33.75" customHeight="1">
      <c r="A71" s="9">
        <v>68</v>
      </c>
      <c r="B71" s="8">
        <v>634917</v>
      </c>
      <c r="C71" s="7" t="s">
        <v>83</v>
      </c>
      <c r="D71" s="10" t="s">
        <v>7</v>
      </c>
      <c r="E71" s="7" t="s">
        <v>84</v>
      </c>
      <c r="F71" s="8">
        <v>634917</v>
      </c>
      <c r="G71" s="14">
        <v>44452.459293981497</v>
      </c>
      <c r="H71" s="11">
        <v>2251240</v>
      </c>
      <c r="I71" s="12" t="s">
        <v>76</v>
      </c>
      <c r="J71" s="11">
        <v>2251240</v>
      </c>
      <c r="K71" s="8" t="s">
        <v>142</v>
      </c>
    </row>
    <row r="72" spans="1:11" s="13" customFormat="1" ht="33.75" customHeight="1">
      <c r="A72" s="9">
        <v>69</v>
      </c>
      <c r="B72" s="8">
        <v>633367</v>
      </c>
      <c r="C72" s="7" t="s">
        <v>83</v>
      </c>
      <c r="D72" s="10" t="s">
        <v>167</v>
      </c>
      <c r="E72" s="7" t="s">
        <v>84</v>
      </c>
      <c r="F72" s="8">
        <v>633367</v>
      </c>
      <c r="G72" s="14">
        <v>44445.367650462998</v>
      </c>
      <c r="H72" s="11">
        <v>5500000</v>
      </c>
      <c r="I72" s="12" t="s">
        <v>76</v>
      </c>
      <c r="J72" s="11">
        <v>5500000</v>
      </c>
      <c r="K72" s="8" t="s">
        <v>144</v>
      </c>
    </row>
    <row r="73" spans="1:11" s="13" customFormat="1" ht="33.75" customHeight="1">
      <c r="A73" s="9">
        <v>70</v>
      </c>
      <c r="B73" s="8">
        <v>633026</v>
      </c>
      <c r="C73" s="7" t="s">
        <v>83</v>
      </c>
      <c r="D73" s="10" t="s">
        <v>166</v>
      </c>
      <c r="E73" s="7" t="s">
        <v>84</v>
      </c>
      <c r="F73" s="8">
        <v>633026</v>
      </c>
      <c r="G73" s="14">
        <v>44438.651064814803</v>
      </c>
      <c r="H73" s="11">
        <v>12551147.800000001</v>
      </c>
      <c r="I73" s="12" t="s">
        <v>76</v>
      </c>
      <c r="J73" s="11">
        <v>12551147.800000001</v>
      </c>
      <c r="K73" s="8" t="s">
        <v>86</v>
      </c>
    </row>
    <row r="74" spans="1:11" s="13" customFormat="1" ht="33.75" customHeight="1">
      <c r="A74" s="9">
        <v>71</v>
      </c>
      <c r="B74" s="8">
        <v>632009</v>
      </c>
      <c r="C74" s="7" t="s">
        <v>83</v>
      </c>
      <c r="D74" s="10" t="s">
        <v>165</v>
      </c>
      <c r="E74" s="7" t="s">
        <v>84</v>
      </c>
      <c r="F74" s="8">
        <v>632009</v>
      </c>
      <c r="G74" s="14">
        <v>44433.398368055598</v>
      </c>
      <c r="H74" s="11">
        <v>4600000</v>
      </c>
      <c r="I74" s="12" t="s">
        <v>76</v>
      </c>
      <c r="J74" s="11">
        <v>4600000</v>
      </c>
      <c r="K74" s="8" t="s">
        <v>86</v>
      </c>
    </row>
    <row r="75" spans="1:11" s="13" customFormat="1" ht="33.75" customHeight="1">
      <c r="A75" s="9">
        <v>72</v>
      </c>
      <c r="B75" s="8">
        <v>631626</v>
      </c>
      <c r="C75" s="7" t="s">
        <v>83</v>
      </c>
      <c r="D75" s="10" t="s">
        <v>164</v>
      </c>
      <c r="E75" s="7" t="s">
        <v>84</v>
      </c>
      <c r="F75" s="8">
        <v>631626</v>
      </c>
      <c r="G75" s="14">
        <v>44431.6410763889</v>
      </c>
      <c r="H75" s="11">
        <v>93240000</v>
      </c>
      <c r="I75" s="12" t="s">
        <v>76</v>
      </c>
      <c r="J75" s="11">
        <v>93240000</v>
      </c>
      <c r="K75" s="8" t="s">
        <v>86</v>
      </c>
    </row>
    <row r="76" spans="1:11" s="13" customFormat="1" ht="33.75" customHeight="1">
      <c r="A76" s="9">
        <v>73</v>
      </c>
      <c r="B76" s="8">
        <v>631622</v>
      </c>
      <c r="C76" s="7" t="s">
        <v>83</v>
      </c>
      <c r="D76" s="10" t="s">
        <v>164</v>
      </c>
      <c r="E76" s="7" t="s">
        <v>84</v>
      </c>
      <c r="F76" s="8">
        <v>631622</v>
      </c>
      <c r="G76" s="14">
        <v>44431.639074074097</v>
      </c>
      <c r="H76" s="11">
        <v>97866300</v>
      </c>
      <c r="I76" s="12" t="s">
        <v>76</v>
      </c>
      <c r="J76" s="11">
        <v>97866300</v>
      </c>
      <c r="K76" s="8" t="s">
        <v>86</v>
      </c>
    </row>
    <row r="77" spans="1:11" s="13" customFormat="1" ht="33.75" customHeight="1">
      <c r="A77" s="9">
        <v>74</v>
      </c>
      <c r="B77" s="8">
        <v>631519</v>
      </c>
      <c r="C77" s="7" t="s">
        <v>83</v>
      </c>
      <c r="D77" s="10" t="s">
        <v>48</v>
      </c>
      <c r="E77" s="7" t="s">
        <v>84</v>
      </c>
      <c r="F77" s="8">
        <v>631519</v>
      </c>
      <c r="G77" s="14">
        <v>44431.463275463</v>
      </c>
      <c r="H77" s="11">
        <v>51339510</v>
      </c>
      <c r="I77" s="12" t="s">
        <v>76</v>
      </c>
      <c r="J77" s="11">
        <v>51339510</v>
      </c>
      <c r="K77" s="8" t="s">
        <v>86</v>
      </c>
    </row>
    <row r="78" spans="1:11" s="13" customFormat="1" ht="33.75" customHeight="1">
      <c r="A78" s="9">
        <v>75</v>
      </c>
      <c r="B78" s="8">
        <v>631514</v>
      </c>
      <c r="C78" s="7" t="s">
        <v>83</v>
      </c>
      <c r="D78" s="10" t="s">
        <v>163</v>
      </c>
      <c r="E78" s="7" t="s">
        <v>84</v>
      </c>
      <c r="F78" s="8">
        <v>631514</v>
      </c>
      <c r="G78" s="14">
        <v>44431.456851851901</v>
      </c>
      <c r="H78" s="11">
        <v>57160800</v>
      </c>
      <c r="I78" s="12" t="s">
        <v>76</v>
      </c>
      <c r="J78" s="11">
        <v>57160800</v>
      </c>
      <c r="K78" s="8" t="s">
        <v>142</v>
      </c>
    </row>
    <row r="79" spans="1:11" s="13" customFormat="1" ht="33.75" customHeight="1">
      <c r="A79" s="9">
        <v>76</v>
      </c>
      <c r="B79" s="8">
        <v>631050</v>
      </c>
      <c r="C79" s="7" t="s">
        <v>83</v>
      </c>
      <c r="D79" s="10" t="s">
        <v>18</v>
      </c>
      <c r="E79" s="7" t="s">
        <v>84</v>
      </c>
      <c r="F79" s="8">
        <v>631050</v>
      </c>
      <c r="G79" s="14">
        <v>44427.672800925902</v>
      </c>
      <c r="H79" s="11">
        <v>3231700000</v>
      </c>
      <c r="I79" s="12" t="s">
        <v>76</v>
      </c>
      <c r="J79" s="11">
        <v>3231700000</v>
      </c>
      <c r="K79" s="8" t="s">
        <v>144</v>
      </c>
    </row>
    <row r="80" spans="1:11" s="13" customFormat="1" ht="33.75" customHeight="1">
      <c r="A80" s="9">
        <v>77</v>
      </c>
      <c r="B80" s="8">
        <v>630147</v>
      </c>
      <c r="C80" s="7" t="s">
        <v>83</v>
      </c>
      <c r="D80" s="10" t="s">
        <v>162</v>
      </c>
      <c r="E80" s="7" t="s">
        <v>84</v>
      </c>
      <c r="F80" s="8">
        <v>630147</v>
      </c>
      <c r="G80" s="14">
        <v>44424.679085648102</v>
      </c>
      <c r="H80" s="11">
        <v>7000000</v>
      </c>
      <c r="I80" s="12" t="s">
        <v>76</v>
      </c>
      <c r="J80" s="11">
        <v>7000000</v>
      </c>
      <c r="K80" s="8" t="s">
        <v>86</v>
      </c>
    </row>
    <row r="81" spans="1:11" s="13" customFormat="1" ht="33.75" customHeight="1">
      <c r="A81" s="9">
        <v>78</v>
      </c>
      <c r="B81" s="8">
        <v>630072</v>
      </c>
      <c r="C81" s="7" t="s">
        <v>83</v>
      </c>
      <c r="D81" s="10" t="s">
        <v>101</v>
      </c>
      <c r="E81" s="7" t="s">
        <v>84</v>
      </c>
      <c r="F81" s="8">
        <v>630072</v>
      </c>
      <c r="G81" s="14">
        <v>44424.618472222202</v>
      </c>
      <c r="H81" s="11">
        <v>46998292.020000003</v>
      </c>
      <c r="I81" s="12" t="s">
        <v>76</v>
      </c>
      <c r="J81" s="11">
        <v>46998292.020000003</v>
      </c>
      <c r="K81" s="8" t="s">
        <v>142</v>
      </c>
    </row>
    <row r="82" spans="1:11" s="13" customFormat="1" ht="33.75" customHeight="1">
      <c r="A82" s="9">
        <v>79</v>
      </c>
      <c r="B82" s="8">
        <v>627553</v>
      </c>
      <c r="C82" s="7" t="s">
        <v>83</v>
      </c>
      <c r="D82" s="10" t="s">
        <v>6</v>
      </c>
      <c r="E82" s="7" t="s">
        <v>84</v>
      </c>
      <c r="F82" s="8">
        <v>627553</v>
      </c>
      <c r="G82" s="14">
        <v>44413.381759259297</v>
      </c>
      <c r="H82" s="11">
        <v>1400000</v>
      </c>
      <c r="I82" s="12" t="s">
        <v>76</v>
      </c>
      <c r="J82" s="11">
        <v>1400000</v>
      </c>
      <c r="K82" s="8" t="s">
        <v>86</v>
      </c>
    </row>
    <row r="83" spans="1:11" s="13" customFormat="1" ht="33.75" customHeight="1">
      <c r="A83" s="9">
        <v>80</v>
      </c>
      <c r="B83" s="8">
        <v>627473</v>
      </c>
      <c r="C83" s="7" t="s">
        <v>83</v>
      </c>
      <c r="D83" s="10" t="s">
        <v>161</v>
      </c>
      <c r="E83" s="7" t="s">
        <v>84</v>
      </c>
      <c r="F83" s="8">
        <v>627473</v>
      </c>
      <c r="G83" s="14">
        <v>44412.685150463003</v>
      </c>
      <c r="H83" s="11">
        <v>70000000</v>
      </c>
      <c r="I83" s="12" t="s">
        <v>76</v>
      </c>
      <c r="J83" s="11">
        <v>70000000</v>
      </c>
      <c r="K83" s="8" t="s">
        <v>86</v>
      </c>
    </row>
    <row r="84" spans="1:11" s="13" customFormat="1" ht="33.75" customHeight="1">
      <c r="A84" s="9">
        <v>81</v>
      </c>
      <c r="B84" s="8">
        <v>627216</v>
      </c>
      <c r="C84" s="7" t="s">
        <v>83</v>
      </c>
      <c r="D84" s="10" t="s">
        <v>160</v>
      </c>
      <c r="E84" s="7" t="s">
        <v>84</v>
      </c>
      <c r="F84" s="8">
        <v>627216</v>
      </c>
      <c r="G84" s="14">
        <v>44411.620428240698</v>
      </c>
      <c r="H84" s="11">
        <v>12250000</v>
      </c>
      <c r="I84" s="12" t="s">
        <v>76</v>
      </c>
      <c r="J84" s="11">
        <v>12250000</v>
      </c>
      <c r="K84" s="8" t="s">
        <v>86</v>
      </c>
    </row>
    <row r="85" spans="1:11" s="13" customFormat="1" ht="33.75" customHeight="1">
      <c r="A85" s="9">
        <v>82</v>
      </c>
      <c r="B85" s="8">
        <v>651883</v>
      </c>
      <c r="C85" s="7" t="s">
        <v>83</v>
      </c>
      <c r="D85" s="8" t="s">
        <v>149</v>
      </c>
      <c r="E85" s="7" t="s">
        <v>85</v>
      </c>
      <c r="F85" s="8" t="s">
        <v>154</v>
      </c>
      <c r="G85" s="14">
        <v>44473</v>
      </c>
      <c r="H85" s="11">
        <v>445214.73</v>
      </c>
      <c r="I85" s="8" t="s">
        <v>150</v>
      </c>
      <c r="J85" s="15">
        <f>+H85*10500</f>
        <v>4674754665</v>
      </c>
      <c r="K85" s="8" t="s">
        <v>86</v>
      </c>
    </row>
    <row r="86" spans="1:11" s="13" customFormat="1" ht="33.75" customHeight="1">
      <c r="A86" s="9">
        <v>83</v>
      </c>
      <c r="B86" s="8">
        <v>649776</v>
      </c>
      <c r="C86" s="7" t="s">
        <v>83</v>
      </c>
      <c r="D86" s="8" t="s">
        <v>151</v>
      </c>
      <c r="E86" s="8" t="s">
        <v>158</v>
      </c>
      <c r="F86" s="8" t="s">
        <v>155</v>
      </c>
      <c r="G86" s="14">
        <v>44517</v>
      </c>
      <c r="H86" s="11">
        <v>7200</v>
      </c>
      <c r="I86" s="8" t="s">
        <v>150</v>
      </c>
      <c r="J86" s="15">
        <f t="shared" ref="J86:J88" si="0">+H86*10500</f>
        <v>75600000</v>
      </c>
      <c r="K86" s="8" t="s">
        <v>86</v>
      </c>
    </row>
    <row r="87" spans="1:11" s="13" customFormat="1" ht="33.75" customHeight="1">
      <c r="A87" s="9">
        <v>84</v>
      </c>
      <c r="B87" s="8">
        <v>638191</v>
      </c>
      <c r="C87" s="7" t="s">
        <v>83</v>
      </c>
      <c r="D87" s="8" t="s">
        <v>152</v>
      </c>
      <c r="E87" s="7" t="s">
        <v>85</v>
      </c>
      <c r="F87" s="8" t="s">
        <v>156</v>
      </c>
      <c r="G87" s="14">
        <v>44462</v>
      </c>
      <c r="H87" s="11">
        <v>1350</v>
      </c>
      <c r="I87" s="8" t="s">
        <v>150</v>
      </c>
      <c r="J87" s="15">
        <f t="shared" si="0"/>
        <v>14175000</v>
      </c>
      <c r="K87" s="8" t="s">
        <v>144</v>
      </c>
    </row>
    <row r="88" spans="1:11" s="13" customFormat="1" ht="33.75" customHeight="1">
      <c r="A88" s="9">
        <v>85</v>
      </c>
      <c r="B88" s="8">
        <v>630573</v>
      </c>
      <c r="C88" s="7" t="s">
        <v>83</v>
      </c>
      <c r="D88" s="8" t="s">
        <v>153</v>
      </c>
      <c r="E88" s="8" t="s">
        <v>159</v>
      </c>
      <c r="F88" s="8" t="s">
        <v>157</v>
      </c>
      <c r="G88" s="14">
        <v>44421</v>
      </c>
      <c r="H88" s="11">
        <v>38462.5</v>
      </c>
      <c r="I88" s="8" t="s">
        <v>150</v>
      </c>
      <c r="J88" s="15">
        <f t="shared" si="0"/>
        <v>403856250</v>
      </c>
      <c r="K88" s="8" t="s">
        <v>86</v>
      </c>
    </row>
    <row r="89" spans="1:11" s="13" customFormat="1" ht="33.75" customHeight="1">
      <c r="A89" s="9">
        <v>86</v>
      </c>
      <c r="B89" s="8">
        <v>650083</v>
      </c>
      <c r="C89" s="7" t="s">
        <v>83</v>
      </c>
      <c r="D89" s="8" t="s">
        <v>134</v>
      </c>
      <c r="E89" s="7" t="s">
        <v>85</v>
      </c>
      <c r="F89" s="8" t="s">
        <v>146</v>
      </c>
      <c r="G89" s="14">
        <v>44503</v>
      </c>
      <c r="H89" s="8">
        <v>325000</v>
      </c>
      <c r="I89" s="7" t="s">
        <v>141</v>
      </c>
      <c r="J89" s="15">
        <f>+H89*140</f>
        <v>45500000</v>
      </c>
      <c r="K89" s="8" t="s">
        <v>86</v>
      </c>
    </row>
    <row r="90" spans="1:11" s="13" customFormat="1" ht="33.75" customHeight="1">
      <c r="A90" s="9">
        <v>87</v>
      </c>
      <c r="B90" s="8">
        <v>649779</v>
      </c>
      <c r="C90" s="7" t="s">
        <v>83</v>
      </c>
      <c r="D90" s="8" t="s">
        <v>135</v>
      </c>
      <c r="E90" s="7" t="s">
        <v>85</v>
      </c>
      <c r="F90" s="8" t="s">
        <v>147</v>
      </c>
      <c r="G90" s="14">
        <v>44517</v>
      </c>
      <c r="H90" s="8">
        <v>357500</v>
      </c>
      <c r="I90" s="7" t="s">
        <v>141</v>
      </c>
      <c r="J90" s="15">
        <f>+H90*140</f>
        <v>50050000</v>
      </c>
      <c r="K90" s="8" t="s">
        <v>86</v>
      </c>
    </row>
    <row r="91" spans="1:11" s="13" customFormat="1" ht="33.75" customHeight="1">
      <c r="A91" s="9">
        <v>88</v>
      </c>
      <c r="B91" s="8">
        <v>646880</v>
      </c>
      <c r="C91" s="7" t="s">
        <v>83</v>
      </c>
      <c r="D91" s="8" t="s">
        <v>145</v>
      </c>
      <c r="E91" s="7" t="s">
        <v>85</v>
      </c>
      <c r="F91" s="8" t="s">
        <v>148</v>
      </c>
      <c r="G91" s="14">
        <v>44469</v>
      </c>
      <c r="H91" s="8">
        <v>76000</v>
      </c>
      <c r="I91" s="7" t="s">
        <v>141</v>
      </c>
      <c r="J91" s="15">
        <f>+H91*140</f>
        <v>10640000</v>
      </c>
      <c r="K91" s="8" t="s">
        <v>86</v>
      </c>
    </row>
    <row r="92" spans="1:11" s="13" customFormat="1" ht="30">
      <c r="A92" s="9">
        <v>89</v>
      </c>
      <c r="B92" s="8">
        <v>626338</v>
      </c>
      <c r="C92" s="7" t="s">
        <v>83</v>
      </c>
      <c r="D92" s="8" t="s">
        <v>97</v>
      </c>
      <c r="E92" s="7" t="s">
        <v>84</v>
      </c>
      <c r="F92" s="8">
        <v>626338</v>
      </c>
      <c r="G92" s="14">
        <v>44406.478622685201</v>
      </c>
      <c r="H92" s="11">
        <v>110862800</v>
      </c>
      <c r="I92" s="12" t="s">
        <v>76</v>
      </c>
      <c r="J92" s="12">
        <f>+H92</f>
        <v>110862800</v>
      </c>
      <c r="K92" s="8" t="s">
        <v>144</v>
      </c>
    </row>
    <row r="93" spans="1:11" s="13" customFormat="1" ht="75">
      <c r="A93" s="9">
        <v>90</v>
      </c>
      <c r="B93" s="8">
        <v>626297</v>
      </c>
      <c r="C93" s="7" t="s">
        <v>83</v>
      </c>
      <c r="D93" s="8" t="s">
        <v>18</v>
      </c>
      <c r="E93" s="7" t="s">
        <v>84</v>
      </c>
      <c r="F93" s="8">
        <v>626297</v>
      </c>
      <c r="G93" s="14">
        <v>44406.420370370397</v>
      </c>
      <c r="H93" s="11">
        <v>21656417000</v>
      </c>
      <c r="I93" s="12" t="s">
        <v>76</v>
      </c>
      <c r="J93" s="12">
        <f t="shared" ref="J93:J156" si="1">+H93</f>
        <v>21656417000</v>
      </c>
      <c r="K93" s="8" t="s">
        <v>144</v>
      </c>
    </row>
    <row r="94" spans="1:11" s="13" customFormat="1" ht="75">
      <c r="A94" s="9">
        <v>91</v>
      </c>
      <c r="B94" s="8">
        <v>626285</v>
      </c>
      <c r="C94" s="7" t="s">
        <v>83</v>
      </c>
      <c r="D94" s="8" t="s">
        <v>18</v>
      </c>
      <c r="E94" s="7" t="s">
        <v>84</v>
      </c>
      <c r="F94" s="8">
        <v>626285</v>
      </c>
      <c r="G94" s="14">
        <v>44406.395937499998</v>
      </c>
      <c r="H94" s="11">
        <v>24000096000</v>
      </c>
      <c r="I94" s="12" t="s">
        <v>76</v>
      </c>
      <c r="J94" s="12">
        <f t="shared" si="1"/>
        <v>24000096000</v>
      </c>
      <c r="K94" s="8" t="s">
        <v>144</v>
      </c>
    </row>
    <row r="95" spans="1:11" s="13" customFormat="1" ht="60">
      <c r="A95" s="9">
        <v>92</v>
      </c>
      <c r="B95" s="8">
        <v>626152</v>
      </c>
      <c r="C95" s="7" t="s">
        <v>83</v>
      </c>
      <c r="D95" s="8" t="s">
        <v>7</v>
      </c>
      <c r="E95" s="7" t="s">
        <v>84</v>
      </c>
      <c r="F95" s="8">
        <v>626152</v>
      </c>
      <c r="G95" s="14">
        <v>44405.653333333299</v>
      </c>
      <c r="H95" s="11">
        <v>5077227</v>
      </c>
      <c r="I95" s="12" t="s">
        <v>76</v>
      </c>
      <c r="J95" s="12">
        <f t="shared" si="1"/>
        <v>5077227</v>
      </c>
      <c r="K95" s="8" t="s">
        <v>142</v>
      </c>
    </row>
    <row r="96" spans="1:11" s="13" customFormat="1" ht="30">
      <c r="A96" s="9">
        <v>93</v>
      </c>
      <c r="B96" s="8">
        <v>625876</v>
      </c>
      <c r="C96" s="7" t="s">
        <v>83</v>
      </c>
      <c r="D96" s="8" t="s">
        <v>98</v>
      </c>
      <c r="E96" s="7" t="s">
        <v>84</v>
      </c>
      <c r="F96" s="8">
        <v>625876</v>
      </c>
      <c r="G96" s="14">
        <v>44404.5862962963</v>
      </c>
      <c r="H96" s="11">
        <v>40830000</v>
      </c>
      <c r="I96" s="12" t="s">
        <v>76</v>
      </c>
      <c r="J96" s="12">
        <f t="shared" si="1"/>
        <v>40830000</v>
      </c>
      <c r="K96" s="8" t="s">
        <v>144</v>
      </c>
    </row>
    <row r="97" spans="1:11" s="13" customFormat="1" ht="30">
      <c r="A97" s="9">
        <v>94</v>
      </c>
      <c r="B97" s="8">
        <v>625873</v>
      </c>
      <c r="C97" s="7" t="s">
        <v>83</v>
      </c>
      <c r="D97" s="8" t="s">
        <v>99</v>
      </c>
      <c r="E97" s="7" t="s">
        <v>84</v>
      </c>
      <c r="F97" s="8">
        <v>625873</v>
      </c>
      <c r="G97" s="14">
        <v>44404.583263888897</v>
      </c>
      <c r="H97" s="11">
        <v>88000000</v>
      </c>
      <c r="I97" s="12" t="s">
        <v>76</v>
      </c>
      <c r="J97" s="12">
        <f t="shared" si="1"/>
        <v>88000000</v>
      </c>
      <c r="K97" s="8" t="s">
        <v>144</v>
      </c>
    </row>
    <row r="98" spans="1:11" s="13" customFormat="1" ht="45">
      <c r="A98" s="9">
        <v>95</v>
      </c>
      <c r="B98" s="8">
        <v>625775</v>
      </c>
      <c r="C98" s="7" t="s">
        <v>83</v>
      </c>
      <c r="D98" s="8" t="s">
        <v>100</v>
      </c>
      <c r="E98" s="7" t="s">
        <v>84</v>
      </c>
      <c r="F98" s="8">
        <v>625775</v>
      </c>
      <c r="G98" s="14">
        <v>44404.4207060185</v>
      </c>
      <c r="H98" s="11">
        <v>10000000000</v>
      </c>
      <c r="I98" s="12" t="s">
        <v>76</v>
      </c>
      <c r="J98" s="12">
        <f t="shared" si="1"/>
        <v>10000000000</v>
      </c>
      <c r="K98" s="8" t="s">
        <v>142</v>
      </c>
    </row>
    <row r="99" spans="1:11" s="13" customFormat="1" ht="30">
      <c r="A99" s="9">
        <v>96</v>
      </c>
      <c r="B99" s="8">
        <v>625478</v>
      </c>
      <c r="C99" s="7" t="s">
        <v>83</v>
      </c>
      <c r="D99" s="8" t="s">
        <v>6</v>
      </c>
      <c r="E99" s="7" t="s">
        <v>84</v>
      </c>
      <c r="F99" s="8">
        <v>625478</v>
      </c>
      <c r="G99" s="14">
        <v>44403.424386574101</v>
      </c>
      <c r="H99" s="11">
        <v>1400000</v>
      </c>
      <c r="I99" s="12" t="s">
        <v>76</v>
      </c>
      <c r="J99" s="12">
        <f t="shared" si="1"/>
        <v>1400000</v>
      </c>
      <c r="K99" s="8" t="s">
        <v>86</v>
      </c>
    </row>
    <row r="100" spans="1:11" s="13" customFormat="1" ht="15.75">
      <c r="A100" s="9">
        <v>97</v>
      </c>
      <c r="B100" s="8">
        <v>624952</v>
      </c>
      <c r="C100" s="7" t="s">
        <v>83</v>
      </c>
      <c r="D100" s="8" t="s">
        <v>87</v>
      </c>
      <c r="E100" s="7" t="s">
        <v>84</v>
      </c>
      <c r="F100" s="8">
        <v>624952</v>
      </c>
      <c r="G100" s="14">
        <v>44400.617060185199</v>
      </c>
      <c r="H100" s="11">
        <v>567788.80000000005</v>
      </c>
      <c r="I100" s="12" t="s">
        <v>76</v>
      </c>
      <c r="J100" s="12">
        <f t="shared" si="1"/>
        <v>567788.80000000005</v>
      </c>
      <c r="K100" s="8" t="s">
        <v>86</v>
      </c>
    </row>
    <row r="101" spans="1:11" s="13" customFormat="1" ht="45">
      <c r="A101" s="9">
        <v>98</v>
      </c>
      <c r="B101" s="8">
        <v>624851</v>
      </c>
      <c r="C101" s="7" t="s">
        <v>83</v>
      </c>
      <c r="D101" s="8" t="s">
        <v>101</v>
      </c>
      <c r="E101" s="7" t="s">
        <v>84</v>
      </c>
      <c r="F101" s="8">
        <v>624851</v>
      </c>
      <c r="G101" s="14">
        <v>44400.436759259297</v>
      </c>
      <c r="H101" s="11">
        <v>20049305</v>
      </c>
      <c r="I101" s="12" t="s">
        <v>76</v>
      </c>
      <c r="J101" s="12">
        <f t="shared" si="1"/>
        <v>20049305</v>
      </c>
      <c r="K101" s="8" t="s">
        <v>142</v>
      </c>
    </row>
    <row r="102" spans="1:11" s="13" customFormat="1" ht="15.75">
      <c r="A102" s="9">
        <v>99</v>
      </c>
      <c r="B102" s="8">
        <v>623783</v>
      </c>
      <c r="C102" s="7" t="s">
        <v>83</v>
      </c>
      <c r="D102" s="8" t="s">
        <v>102</v>
      </c>
      <c r="E102" s="7" t="s">
        <v>84</v>
      </c>
      <c r="F102" s="8">
        <v>623783</v>
      </c>
      <c r="G102" s="14">
        <v>44392.426203703697</v>
      </c>
      <c r="H102" s="11">
        <v>3895597</v>
      </c>
      <c r="I102" s="12" t="s">
        <v>76</v>
      </c>
      <c r="J102" s="12">
        <f t="shared" si="1"/>
        <v>3895597</v>
      </c>
      <c r="K102" s="8" t="s">
        <v>86</v>
      </c>
    </row>
    <row r="103" spans="1:11" s="13" customFormat="1" ht="30">
      <c r="A103" s="9">
        <v>100</v>
      </c>
      <c r="B103" s="8">
        <v>622410</v>
      </c>
      <c r="C103" s="7" t="s">
        <v>83</v>
      </c>
      <c r="D103" s="8" t="s">
        <v>103</v>
      </c>
      <c r="E103" s="7" t="s">
        <v>84</v>
      </c>
      <c r="F103" s="8">
        <v>622410</v>
      </c>
      <c r="G103" s="14">
        <v>44386.4539351852</v>
      </c>
      <c r="H103" s="11">
        <v>26910000</v>
      </c>
      <c r="I103" s="12" t="s">
        <v>76</v>
      </c>
      <c r="J103" s="12">
        <f t="shared" si="1"/>
        <v>26910000</v>
      </c>
      <c r="K103" s="8" t="s">
        <v>86</v>
      </c>
    </row>
    <row r="104" spans="1:11" s="13" customFormat="1" ht="75">
      <c r="A104" s="9">
        <v>101</v>
      </c>
      <c r="B104" s="8">
        <v>619712</v>
      </c>
      <c r="C104" s="7" t="s">
        <v>83</v>
      </c>
      <c r="D104" s="8" t="s">
        <v>18</v>
      </c>
      <c r="E104" s="7" t="s">
        <v>84</v>
      </c>
      <c r="F104" s="8">
        <v>619712</v>
      </c>
      <c r="G104" s="14">
        <v>44376.609224537002</v>
      </c>
      <c r="H104" s="11">
        <v>3000000000</v>
      </c>
      <c r="I104" s="12" t="s">
        <v>76</v>
      </c>
      <c r="J104" s="12">
        <f t="shared" si="1"/>
        <v>3000000000</v>
      </c>
      <c r="K104" s="8" t="s">
        <v>144</v>
      </c>
    </row>
    <row r="105" spans="1:11" s="13" customFormat="1" ht="15.75">
      <c r="A105" s="9">
        <v>102</v>
      </c>
      <c r="B105" s="8">
        <v>619633</v>
      </c>
      <c r="C105" s="7" t="s">
        <v>83</v>
      </c>
      <c r="D105" s="8" t="s">
        <v>32</v>
      </c>
      <c r="E105" s="7" t="s">
        <v>84</v>
      </c>
      <c r="F105" s="8">
        <v>619633</v>
      </c>
      <c r="G105" s="14">
        <v>44376.482499999998</v>
      </c>
      <c r="H105" s="11">
        <v>681994735</v>
      </c>
      <c r="I105" s="12" t="s">
        <v>76</v>
      </c>
      <c r="J105" s="12">
        <f t="shared" si="1"/>
        <v>681994735</v>
      </c>
      <c r="K105" s="8" t="s">
        <v>142</v>
      </c>
    </row>
    <row r="106" spans="1:11" s="13" customFormat="1" ht="90">
      <c r="A106" s="9">
        <v>103</v>
      </c>
      <c r="B106" s="8">
        <v>619625</v>
      </c>
      <c r="C106" s="7" t="s">
        <v>83</v>
      </c>
      <c r="D106" s="8" t="s">
        <v>34</v>
      </c>
      <c r="E106" s="7" t="s">
        <v>84</v>
      </c>
      <c r="F106" s="8">
        <v>619625</v>
      </c>
      <c r="G106" s="14">
        <v>44376.479768518497</v>
      </c>
      <c r="H106" s="11">
        <v>1211950171</v>
      </c>
      <c r="I106" s="12" t="s">
        <v>76</v>
      </c>
      <c r="J106" s="12">
        <f t="shared" si="1"/>
        <v>1211950171</v>
      </c>
      <c r="K106" s="8" t="s">
        <v>142</v>
      </c>
    </row>
    <row r="107" spans="1:11" s="13" customFormat="1" ht="30">
      <c r="A107" s="9">
        <v>104</v>
      </c>
      <c r="B107" s="8">
        <v>619569</v>
      </c>
      <c r="C107" s="7" t="s">
        <v>83</v>
      </c>
      <c r="D107" s="8" t="s">
        <v>104</v>
      </c>
      <c r="E107" s="7" t="s">
        <v>84</v>
      </c>
      <c r="F107" s="8">
        <v>619569</v>
      </c>
      <c r="G107" s="14">
        <v>44376.420497685198</v>
      </c>
      <c r="H107" s="11">
        <v>19654650</v>
      </c>
      <c r="I107" s="12" t="s">
        <v>76</v>
      </c>
      <c r="J107" s="12">
        <f t="shared" si="1"/>
        <v>19654650</v>
      </c>
      <c r="K107" s="8" t="s">
        <v>86</v>
      </c>
    </row>
    <row r="108" spans="1:11" s="13" customFormat="1" ht="45">
      <c r="A108" s="9">
        <v>105</v>
      </c>
      <c r="B108" s="8">
        <v>619337</v>
      </c>
      <c r="C108" s="7" t="s">
        <v>83</v>
      </c>
      <c r="D108" s="8" t="s">
        <v>8</v>
      </c>
      <c r="E108" s="7" t="s">
        <v>84</v>
      </c>
      <c r="F108" s="8">
        <v>619337</v>
      </c>
      <c r="G108" s="14">
        <v>44375.468773148103</v>
      </c>
      <c r="H108" s="11">
        <v>3675000</v>
      </c>
      <c r="I108" s="12" t="s">
        <v>76</v>
      </c>
      <c r="J108" s="12">
        <f t="shared" si="1"/>
        <v>3675000</v>
      </c>
      <c r="K108" s="8" t="s">
        <v>144</v>
      </c>
    </row>
    <row r="109" spans="1:11" s="13" customFormat="1" ht="75">
      <c r="A109" s="9">
        <v>106</v>
      </c>
      <c r="B109" s="8">
        <v>618999</v>
      </c>
      <c r="C109" s="7" t="s">
        <v>83</v>
      </c>
      <c r="D109" s="8" t="s">
        <v>105</v>
      </c>
      <c r="E109" s="7" t="s">
        <v>84</v>
      </c>
      <c r="F109" s="8">
        <v>618999</v>
      </c>
      <c r="G109" s="14">
        <v>44372.625798611101</v>
      </c>
      <c r="H109" s="11">
        <v>62896571</v>
      </c>
      <c r="I109" s="12" t="s">
        <v>76</v>
      </c>
      <c r="J109" s="12">
        <f t="shared" si="1"/>
        <v>62896571</v>
      </c>
      <c r="K109" s="8" t="s">
        <v>143</v>
      </c>
    </row>
    <row r="110" spans="1:11" s="13" customFormat="1" ht="45">
      <c r="A110" s="9">
        <v>107</v>
      </c>
      <c r="B110" s="8">
        <v>618079</v>
      </c>
      <c r="C110" s="7" t="s">
        <v>83</v>
      </c>
      <c r="D110" s="8" t="s">
        <v>101</v>
      </c>
      <c r="E110" s="7" t="s">
        <v>84</v>
      </c>
      <c r="F110" s="8">
        <v>618079</v>
      </c>
      <c r="G110" s="14">
        <v>44369.643692129597</v>
      </c>
      <c r="H110" s="11">
        <v>13368359</v>
      </c>
      <c r="I110" s="12" t="s">
        <v>76</v>
      </c>
      <c r="J110" s="12">
        <f t="shared" si="1"/>
        <v>13368359</v>
      </c>
      <c r="K110" s="8" t="s">
        <v>142</v>
      </c>
    </row>
    <row r="111" spans="1:11" s="13" customFormat="1" ht="30">
      <c r="A111" s="9">
        <v>108</v>
      </c>
      <c r="B111" s="8">
        <v>618044</v>
      </c>
      <c r="C111" s="7" t="s">
        <v>83</v>
      </c>
      <c r="D111" s="8" t="s">
        <v>6</v>
      </c>
      <c r="E111" s="7" t="s">
        <v>84</v>
      </c>
      <c r="F111" s="8">
        <v>618044</v>
      </c>
      <c r="G111" s="14">
        <v>44369.602245370399</v>
      </c>
      <c r="H111" s="11">
        <v>1400000</v>
      </c>
      <c r="I111" s="12" t="s">
        <v>76</v>
      </c>
      <c r="J111" s="12">
        <f t="shared" si="1"/>
        <v>1400000</v>
      </c>
      <c r="K111" s="8" t="s">
        <v>86</v>
      </c>
    </row>
    <row r="112" spans="1:11" s="13" customFormat="1" ht="75">
      <c r="A112" s="9">
        <v>109</v>
      </c>
      <c r="B112" s="8">
        <v>617895</v>
      </c>
      <c r="C112" s="7" t="s">
        <v>83</v>
      </c>
      <c r="D112" s="8" t="s">
        <v>18</v>
      </c>
      <c r="E112" s="7" t="s">
        <v>84</v>
      </c>
      <c r="F112" s="8">
        <v>617895</v>
      </c>
      <c r="G112" s="14">
        <v>44369.406377314801</v>
      </c>
      <c r="H112" s="11">
        <v>41055000</v>
      </c>
      <c r="I112" s="12" t="s">
        <v>76</v>
      </c>
      <c r="J112" s="12">
        <f t="shared" si="1"/>
        <v>41055000</v>
      </c>
      <c r="K112" s="8" t="s">
        <v>143</v>
      </c>
    </row>
    <row r="113" spans="1:11" s="13" customFormat="1" ht="60">
      <c r="A113" s="9">
        <v>110</v>
      </c>
      <c r="B113" s="8">
        <v>616569</v>
      </c>
      <c r="C113" s="7" t="s">
        <v>83</v>
      </c>
      <c r="D113" s="8" t="s">
        <v>7</v>
      </c>
      <c r="E113" s="7" t="s">
        <v>84</v>
      </c>
      <c r="F113" s="8">
        <v>616569</v>
      </c>
      <c r="G113" s="14">
        <v>44363.549537036997</v>
      </c>
      <c r="H113" s="11">
        <v>6560359.0199999996</v>
      </c>
      <c r="I113" s="12" t="s">
        <v>76</v>
      </c>
      <c r="J113" s="12">
        <f t="shared" si="1"/>
        <v>6560359.0199999996</v>
      </c>
      <c r="K113" s="8" t="s">
        <v>142</v>
      </c>
    </row>
    <row r="114" spans="1:11" s="13" customFormat="1" ht="30">
      <c r="A114" s="9">
        <v>111</v>
      </c>
      <c r="B114" s="8">
        <v>616305</v>
      </c>
      <c r="C114" s="7" t="s">
        <v>83</v>
      </c>
      <c r="D114" s="8" t="s">
        <v>106</v>
      </c>
      <c r="E114" s="7" t="s">
        <v>84</v>
      </c>
      <c r="F114" s="8">
        <v>616305</v>
      </c>
      <c r="G114" s="14">
        <v>44362.636064814797</v>
      </c>
      <c r="H114" s="11">
        <v>3558420</v>
      </c>
      <c r="I114" s="12" t="s">
        <v>76</v>
      </c>
      <c r="J114" s="12">
        <f t="shared" si="1"/>
        <v>3558420</v>
      </c>
      <c r="K114" s="8" t="s">
        <v>142</v>
      </c>
    </row>
    <row r="115" spans="1:11" s="13" customFormat="1" ht="30">
      <c r="A115" s="9">
        <v>112</v>
      </c>
      <c r="B115" s="8">
        <v>614568</v>
      </c>
      <c r="C115" s="7" t="s">
        <v>83</v>
      </c>
      <c r="D115" s="8" t="s">
        <v>13</v>
      </c>
      <c r="E115" s="7" t="s">
        <v>84</v>
      </c>
      <c r="F115" s="8">
        <v>614568</v>
      </c>
      <c r="G115" s="14">
        <v>44355.641967592601</v>
      </c>
      <c r="H115" s="11">
        <v>16642499.99</v>
      </c>
      <c r="I115" s="12" t="s">
        <v>76</v>
      </c>
      <c r="J115" s="12">
        <f t="shared" si="1"/>
        <v>16642499.99</v>
      </c>
      <c r="K115" s="8" t="s">
        <v>142</v>
      </c>
    </row>
    <row r="116" spans="1:11" s="13" customFormat="1" ht="30">
      <c r="A116" s="9">
        <v>113</v>
      </c>
      <c r="B116" s="8">
        <v>614566</v>
      </c>
      <c r="C116" s="7" t="s">
        <v>83</v>
      </c>
      <c r="D116" s="8" t="s">
        <v>13</v>
      </c>
      <c r="E116" s="7" t="s">
        <v>84</v>
      </c>
      <c r="F116" s="8">
        <v>614566</v>
      </c>
      <c r="G116" s="14">
        <v>44355.639675925901</v>
      </c>
      <c r="H116" s="11">
        <v>16038749.99</v>
      </c>
      <c r="I116" s="12" t="s">
        <v>76</v>
      </c>
      <c r="J116" s="12">
        <f t="shared" si="1"/>
        <v>16038749.99</v>
      </c>
      <c r="K116" s="8" t="s">
        <v>142</v>
      </c>
    </row>
    <row r="117" spans="1:11" s="13" customFormat="1" ht="45">
      <c r="A117" s="9">
        <v>114</v>
      </c>
      <c r="B117" s="8">
        <v>614278</v>
      </c>
      <c r="C117" s="7" t="s">
        <v>83</v>
      </c>
      <c r="D117" s="8" t="s">
        <v>107</v>
      </c>
      <c r="E117" s="7" t="s">
        <v>84</v>
      </c>
      <c r="F117" s="8">
        <v>614278</v>
      </c>
      <c r="G117" s="14">
        <v>44354.688819444404</v>
      </c>
      <c r="H117" s="11">
        <v>4099240</v>
      </c>
      <c r="I117" s="12" t="s">
        <v>76</v>
      </c>
      <c r="J117" s="12">
        <f t="shared" si="1"/>
        <v>4099240</v>
      </c>
      <c r="K117" s="8" t="s">
        <v>142</v>
      </c>
    </row>
    <row r="118" spans="1:11" s="13" customFormat="1" ht="15.75">
      <c r="A118" s="9">
        <v>115</v>
      </c>
      <c r="B118" s="8">
        <v>614237</v>
      </c>
      <c r="C118" s="7" t="s">
        <v>83</v>
      </c>
      <c r="D118" s="8" t="s">
        <v>108</v>
      </c>
      <c r="E118" s="7" t="s">
        <v>84</v>
      </c>
      <c r="F118" s="8">
        <v>614237</v>
      </c>
      <c r="G118" s="14">
        <v>44354.653009259302</v>
      </c>
      <c r="H118" s="11">
        <v>28340000</v>
      </c>
      <c r="I118" s="12" t="s">
        <v>76</v>
      </c>
      <c r="J118" s="12">
        <f t="shared" si="1"/>
        <v>28340000</v>
      </c>
      <c r="K118" s="8" t="s">
        <v>142</v>
      </c>
    </row>
    <row r="119" spans="1:11" s="13" customFormat="1" ht="30">
      <c r="A119" s="9">
        <v>116</v>
      </c>
      <c r="B119" s="8">
        <v>612664</v>
      </c>
      <c r="C119" s="7" t="s">
        <v>83</v>
      </c>
      <c r="D119" s="8" t="s">
        <v>21</v>
      </c>
      <c r="E119" s="7" t="s">
        <v>84</v>
      </c>
      <c r="F119" s="8">
        <v>612664</v>
      </c>
      <c r="G119" s="14">
        <v>44347.434965277796</v>
      </c>
      <c r="H119" s="11">
        <v>55073406</v>
      </c>
      <c r="I119" s="12" t="s">
        <v>76</v>
      </c>
      <c r="J119" s="12">
        <f t="shared" si="1"/>
        <v>55073406</v>
      </c>
      <c r="K119" s="8" t="s">
        <v>142</v>
      </c>
    </row>
    <row r="120" spans="1:11" s="13" customFormat="1" ht="60">
      <c r="A120" s="9">
        <v>117</v>
      </c>
      <c r="B120" s="8">
        <v>612373</v>
      </c>
      <c r="C120" s="7" t="s">
        <v>83</v>
      </c>
      <c r="D120" s="8" t="s">
        <v>7</v>
      </c>
      <c r="E120" s="7" t="s">
        <v>84</v>
      </c>
      <c r="F120" s="8">
        <v>612373</v>
      </c>
      <c r="G120" s="14">
        <v>44344.6543171296</v>
      </c>
      <c r="H120" s="11">
        <v>1794805</v>
      </c>
      <c r="I120" s="12" t="s">
        <v>76</v>
      </c>
      <c r="J120" s="12">
        <f t="shared" si="1"/>
        <v>1794805</v>
      </c>
      <c r="K120" s="8" t="s">
        <v>142</v>
      </c>
    </row>
    <row r="121" spans="1:11" s="13" customFormat="1" ht="15.75">
      <c r="A121" s="9">
        <v>118</v>
      </c>
      <c r="B121" s="8">
        <v>612327</v>
      </c>
      <c r="C121" s="7" t="s">
        <v>83</v>
      </c>
      <c r="D121" s="8" t="s">
        <v>23</v>
      </c>
      <c r="E121" s="7" t="s">
        <v>84</v>
      </c>
      <c r="F121" s="8">
        <v>612327</v>
      </c>
      <c r="G121" s="14">
        <v>44344.541550925896</v>
      </c>
      <c r="H121" s="11">
        <v>113446360</v>
      </c>
      <c r="I121" s="12" t="s">
        <v>76</v>
      </c>
      <c r="J121" s="12">
        <f t="shared" si="1"/>
        <v>113446360</v>
      </c>
      <c r="K121" s="8" t="s">
        <v>86</v>
      </c>
    </row>
    <row r="122" spans="1:11" s="13" customFormat="1" ht="15.75">
      <c r="A122" s="9">
        <v>119</v>
      </c>
      <c r="B122" s="8">
        <v>612308</v>
      </c>
      <c r="C122" s="7" t="s">
        <v>83</v>
      </c>
      <c r="D122" s="8" t="s">
        <v>19</v>
      </c>
      <c r="E122" s="7" t="s">
        <v>84</v>
      </c>
      <c r="F122" s="8">
        <v>612308</v>
      </c>
      <c r="G122" s="14">
        <v>44344.532685185201</v>
      </c>
      <c r="H122" s="11">
        <v>47010600</v>
      </c>
      <c r="I122" s="12" t="s">
        <v>76</v>
      </c>
      <c r="J122" s="12">
        <f t="shared" si="1"/>
        <v>47010600</v>
      </c>
      <c r="K122" s="8" t="s">
        <v>86</v>
      </c>
    </row>
    <row r="123" spans="1:11" s="13" customFormat="1" ht="15.75">
      <c r="A123" s="9">
        <v>120</v>
      </c>
      <c r="B123" s="8">
        <v>612305</v>
      </c>
      <c r="C123" s="7" t="s">
        <v>83</v>
      </c>
      <c r="D123" s="8" t="s">
        <v>9</v>
      </c>
      <c r="E123" s="7" t="s">
        <v>84</v>
      </c>
      <c r="F123" s="8">
        <v>612305</v>
      </c>
      <c r="G123" s="14">
        <v>44344.528263888897</v>
      </c>
      <c r="H123" s="11">
        <v>6983200</v>
      </c>
      <c r="I123" s="12" t="s">
        <v>76</v>
      </c>
      <c r="J123" s="12">
        <f t="shared" si="1"/>
        <v>6983200</v>
      </c>
      <c r="K123" s="8" t="s">
        <v>86</v>
      </c>
    </row>
    <row r="124" spans="1:11" s="13" customFormat="1" ht="15.75">
      <c r="A124" s="9">
        <v>121</v>
      </c>
      <c r="B124" s="8">
        <v>612295</v>
      </c>
      <c r="C124" s="7" t="s">
        <v>83</v>
      </c>
      <c r="D124" s="8" t="s">
        <v>33</v>
      </c>
      <c r="E124" s="7" t="s">
        <v>84</v>
      </c>
      <c r="F124" s="8">
        <v>612295</v>
      </c>
      <c r="G124" s="14">
        <v>44344.513391203698</v>
      </c>
      <c r="H124" s="11">
        <v>844989700</v>
      </c>
      <c r="I124" s="12" t="s">
        <v>76</v>
      </c>
      <c r="J124" s="12">
        <f t="shared" si="1"/>
        <v>844989700</v>
      </c>
      <c r="K124" s="8" t="s">
        <v>86</v>
      </c>
    </row>
    <row r="125" spans="1:11" s="13" customFormat="1" ht="15.75">
      <c r="A125" s="9">
        <v>122</v>
      </c>
      <c r="B125" s="8">
        <v>612285</v>
      </c>
      <c r="C125" s="7" t="s">
        <v>83</v>
      </c>
      <c r="D125" s="8" t="s">
        <v>26</v>
      </c>
      <c r="E125" s="7" t="s">
        <v>84</v>
      </c>
      <c r="F125" s="8">
        <v>612285</v>
      </c>
      <c r="G125" s="14">
        <v>44344.501099537003</v>
      </c>
      <c r="H125" s="11">
        <v>157500000</v>
      </c>
      <c r="I125" s="12" t="s">
        <v>76</v>
      </c>
      <c r="J125" s="12">
        <f t="shared" si="1"/>
        <v>157500000</v>
      </c>
      <c r="K125" s="8" t="s">
        <v>86</v>
      </c>
    </row>
    <row r="126" spans="1:11" s="13" customFormat="1" ht="15.75">
      <c r="A126" s="9">
        <v>123</v>
      </c>
      <c r="B126" s="8">
        <v>611227</v>
      </c>
      <c r="C126" s="7" t="s">
        <v>83</v>
      </c>
      <c r="D126" s="8" t="s">
        <v>10</v>
      </c>
      <c r="E126" s="7" t="s">
        <v>84</v>
      </c>
      <c r="F126" s="8">
        <v>611227</v>
      </c>
      <c r="G126" s="14">
        <v>44341.395439814798</v>
      </c>
      <c r="H126" s="11">
        <v>7940141</v>
      </c>
      <c r="I126" s="12" t="s">
        <v>76</v>
      </c>
      <c r="J126" s="12">
        <f t="shared" si="1"/>
        <v>7940141</v>
      </c>
      <c r="K126" s="8" t="s">
        <v>142</v>
      </c>
    </row>
    <row r="127" spans="1:11" s="13" customFormat="1" ht="60">
      <c r="A127" s="9">
        <v>124</v>
      </c>
      <c r="B127" s="8">
        <v>611131</v>
      </c>
      <c r="C127" s="7" t="s">
        <v>83</v>
      </c>
      <c r="D127" s="8" t="s">
        <v>7</v>
      </c>
      <c r="E127" s="7" t="s">
        <v>84</v>
      </c>
      <c r="F127" s="8">
        <v>611131</v>
      </c>
      <c r="G127" s="14">
        <v>44340.744537036997</v>
      </c>
      <c r="H127" s="11">
        <v>4117207</v>
      </c>
      <c r="I127" s="12" t="s">
        <v>76</v>
      </c>
      <c r="J127" s="12">
        <f t="shared" si="1"/>
        <v>4117207</v>
      </c>
      <c r="K127" s="8" t="s">
        <v>142</v>
      </c>
    </row>
    <row r="128" spans="1:11" s="13" customFormat="1" ht="45">
      <c r="A128" s="9">
        <v>125</v>
      </c>
      <c r="B128" s="8">
        <v>610743</v>
      </c>
      <c r="C128" s="7" t="s">
        <v>83</v>
      </c>
      <c r="D128" s="8" t="s">
        <v>109</v>
      </c>
      <c r="E128" s="7" t="s">
        <v>84</v>
      </c>
      <c r="F128" s="8">
        <v>610743</v>
      </c>
      <c r="G128" s="14">
        <v>44337.726030092599</v>
      </c>
      <c r="H128" s="11">
        <v>5160000000</v>
      </c>
      <c r="I128" s="12" t="s">
        <v>76</v>
      </c>
      <c r="J128" s="12">
        <f t="shared" si="1"/>
        <v>5160000000</v>
      </c>
      <c r="K128" s="8" t="s">
        <v>86</v>
      </c>
    </row>
    <row r="129" spans="1:11" s="13" customFormat="1" ht="45">
      <c r="A129" s="9">
        <v>126</v>
      </c>
      <c r="B129" s="8">
        <v>610740</v>
      </c>
      <c r="C129" s="7" t="s">
        <v>83</v>
      </c>
      <c r="D129" s="8" t="s">
        <v>110</v>
      </c>
      <c r="E129" s="7" t="s">
        <v>84</v>
      </c>
      <c r="F129" s="8">
        <v>610740</v>
      </c>
      <c r="G129" s="14">
        <v>44337.718576388899</v>
      </c>
      <c r="H129" s="11">
        <v>36677120</v>
      </c>
      <c r="I129" s="12" t="s">
        <v>76</v>
      </c>
      <c r="J129" s="12">
        <f t="shared" si="1"/>
        <v>36677120</v>
      </c>
      <c r="K129" s="8" t="s">
        <v>142</v>
      </c>
    </row>
    <row r="130" spans="1:11" s="13" customFormat="1" ht="45">
      <c r="A130" s="9">
        <v>127</v>
      </c>
      <c r="B130" s="8">
        <v>610416</v>
      </c>
      <c r="C130" s="7" t="s">
        <v>83</v>
      </c>
      <c r="D130" s="8" t="s">
        <v>101</v>
      </c>
      <c r="E130" s="7" t="s">
        <v>84</v>
      </c>
      <c r="F130" s="8">
        <v>610416</v>
      </c>
      <c r="G130" s="14">
        <v>44336.619398148097</v>
      </c>
      <c r="H130" s="11">
        <v>2725155</v>
      </c>
      <c r="I130" s="12" t="s">
        <v>76</v>
      </c>
      <c r="J130" s="12">
        <f t="shared" si="1"/>
        <v>2725155</v>
      </c>
      <c r="K130" s="8" t="s">
        <v>142</v>
      </c>
    </row>
    <row r="131" spans="1:11" s="13" customFormat="1" ht="15.75">
      <c r="A131" s="9">
        <v>128</v>
      </c>
      <c r="B131" s="8">
        <v>610406</v>
      </c>
      <c r="C131" s="7" t="s">
        <v>83</v>
      </c>
      <c r="D131" s="8" t="s">
        <v>16</v>
      </c>
      <c r="E131" s="7" t="s">
        <v>84</v>
      </c>
      <c r="F131" s="8">
        <v>610406</v>
      </c>
      <c r="G131" s="14">
        <v>44336.613831018498</v>
      </c>
      <c r="H131" s="11">
        <v>23091129.149999999</v>
      </c>
      <c r="I131" s="12" t="s">
        <v>76</v>
      </c>
      <c r="J131" s="12">
        <f t="shared" si="1"/>
        <v>23091129.149999999</v>
      </c>
      <c r="K131" s="8" t="s">
        <v>142</v>
      </c>
    </row>
    <row r="132" spans="1:11" s="13" customFormat="1" ht="45">
      <c r="A132" s="9">
        <v>129</v>
      </c>
      <c r="B132" s="8">
        <v>610089</v>
      </c>
      <c r="C132" s="7" t="s">
        <v>83</v>
      </c>
      <c r="D132" s="8" t="s">
        <v>89</v>
      </c>
      <c r="E132" s="7" t="s">
        <v>84</v>
      </c>
      <c r="F132" s="8">
        <v>610089</v>
      </c>
      <c r="G132" s="14">
        <v>44335.6648263889</v>
      </c>
      <c r="H132" s="11">
        <v>15000000</v>
      </c>
      <c r="I132" s="12" t="s">
        <v>76</v>
      </c>
      <c r="J132" s="12">
        <f t="shared" si="1"/>
        <v>15000000</v>
      </c>
      <c r="K132" s="8" t="s">
        <v>142</v>
      </c>
    </row>
    <row r="133" spans="1:11" s="13" customFormat="1" ht="15.75">
      <c r="A133" s="9">
        <v>130</v>
      </c>
      <c r="B133" s="8">
        <v>609492</v>
      </c>
      <c r="C133" s="7" t="s">
        <v>83</v>
      </c>
      <c r="D133" s="8" t="s">
        <v>30</v>
      </c>
      <c r="E133" s="7" t="s">
        <v>84</v>
      </c>
      <c r="F133" s="8">
        <v>609492</v>
      </c>
      <c r="G133" s="14">
        <v>44333.6191666667</v>
      </c>
      <c r="H133" s="11">
        <v>430000000</v>
      </c>
      <c r="I133" s="12" t="s">
        <v>76</v>
      </c>
      <c r="J133" s="12">
        <f t="shared" si="1"/>
        <v>430000000</v>
      </c>
      <c r="K133" s="8" t="s">
        <v>142</v>
      </c>
    </row>
    <row r="134" spans="1:11" s="13" customFormat="1" ht="30">
      <c r="A134" s="9">
        <v>131</v>
      </c>
      <c r="B134" s="8">
        <v>609379</v>
      </c>
      <c r="C134" s="7" t="s">
        <v>83</v>
      </c>
      <c r="D134" s="8" t="s">
        <v>28</v>
      </c>
      <c r="E134" s="7" t="s">
        <v>84</v>
      </c>
      <c r="F134" s="8">
        <v>609379</v>
      </c>
      <c r="G134" s="14">
        <v>44333.3909837963</v>
      </c>
      <c r="H134" s="11">
        <v>5545374150</v>
      </c>
      <c r="I134" s="12" t="s">
        <v>76</v>
      </c>
      <c r="J134" s="12">
        <f t="shared" si="1"/>
        <v>5545374150</v>
      </c>
      <c r="K134" s="8" t="s">
        <v>142</v>
      </c>
    </row>
    <row r="135" spans="1:11" s="13" customFormat="1" ht="60">
      <c r="A135" s="9">
        <v>132</v>
      </c>
      <c r="B135" s="8">
        <v>607743</v>
      </c>
      <c r="C135" s="7" t="s">
        <v>83</v>
      </c>
      <c r="D135" s="8" t="s">
        <v>7</v>
      </c>
      <c r="E135" s="7" t="s">
        <v>84</v>
      </c>
      <c r="F135" s="8">
        <v>607743</v>
      </c>
      <c r="G135" s="14">
        <v>44323.724120370403</v>
      </c>
      <c r="H135" s="11">
        <v>1681415</v>
      </c>
      <c r="I135" s="12" t="s">
        <v>76</v>
      </c>
      <c r="J135" s="12">
        <f t="shared" si="1"/>
        <v>1681415</v>
      </c>
      <c r="K135" s="8" t="s">
        <v>142</v>
      </c>
    </row>
    <row r="136" spans="1:11" s="13" customFormat="1" ht="30">
      <c r="A136" s="9">
        <v>133</v>
      </c>
      <c r="B136" s="8">
        <v>607672</v>
      </c>
      <c r="C136" s="7" t="s">
        <v>83</v>
      </c>
      <c r="D136" s="8" t="s">
        <v>15</v>
      </c>
      <c r="E136" s="7" t="s">
        <v>84</v>
      </c>
      <c r="F136" s="8">
        <v>607672</v>
      </c>
      <c r="G136" s="14">
        <v>44323.658668981501</v>
      </c>
      <c r="H136" s="11">
        <v>20855250</v>
      </c>
      <c r="I136" s="12" t="s">
        <v>76</v>
      </c>
      <c r="J136" s="12">
        <f t="shared" si="1"/>
        <v>20855250</v>
      </c>
      <c r="K136" s="8" t="s">
        <v>142</v>
      </c>
    </row>
    <row r="137" spans="1:11" s="13" customFormat="1" ht="45">
      <c r="A137" s="9">
        <v>134</v>
      </c>
      <c r="B137" s="8">
        <v>607492</v>
      </c>
      <c r="C137" s="7" t="s">
        <v>83</v>
      </c>
      <c r="D137" s="8" t="s">
        <v>111</v>
      </c>
      <c r="E137" s="7" t="s">
        <v>84</v>
      </c>
      <c r="F137" s="8">
        <v>607492</v>
      </c>
      <c r="G137" s="14">
        <v>44323.4834722222</v>
      </c>
      <c r="H137" s="11">
        <v>52434664</v>
      </c>
      <c r="I137" s="12" t="s">
        <v>76</v>
      </c>
      <c r="J137" s="12">
        <f t="shared" si="1"/>
        <v>52434664</v>
      </c>
      <c r="K137" s="8" t="s">
        <v>142</v>
      </c>
    </row>
    <row r="138" spans="1:11" s="13" customFormat="1" ht="45">
      <c r="A138" s="9">
        <v>135</v>
      </c>
      <c r="B138" s="8">
        <v>607453</v>
      </c>
      <c r="C138" s="7" t="s">
        <v>83</v>
      </c>
      <c r="D138" s="8" t="s">
        <v>110</v>
      </c>
      <c r="E138" s="7" t="s">
        <v>84</v>
      </c>
      <c r="F138" s="8">
        <v>607453</v>
      </c>
      <c r="G138" s="14">
        <v>44323.447268518503</v>
      </c>
      <c r="H138" s="11">
        <v>3661255</v>
      </c>
      <c r="I138" s="12" t="s">
        <v>76</v>
      </c>
      <c r="J138" s="12">
        <f t="shared" si="1"/>
        <v>3661255</v>
      </c>
      <c r="K138" s="8" t="s">
        <v>142</v>
      </c>
    </row>
    <row r="139" spans="1:11" s="13" customFormat="1" ht="15.75">
      <c r="A139" s="9">
        <v>136</v>
      </c>
      <c r="B139" s="8">
        <v>606988</v>
      </c>
      <c r="C139" s="7" t="s">
        <v>83</v>
      </c>
      <c r="D139" s="8" t="s">
        <v>35</v>
      </c>
      <c r="E139" s="7" t="s">
        <v>84</v>
      </c>
      <c r="F139" s="8">
        <v>606988</v>
      </c>
      <c r="G139" s="14">
        <v>44322.456215277802</v>
      </c>
      <c r="H139" s="11">
        <v>2995000000</v>
      </c>
      <c r="I139" s="12" t="s">
        <v>76</v>
      </c>
      <c r="J139" s="12">
        <f t="shared" si="1"/>
        <v>2995000000</v>
      </c>
      <c r="K139" s="8" t="s">
        <v>86</v>
      </c>
    </row>
    <row r="140" spans="1:11" s="13" customFormat="1" ht="30">
      <c r="A140" s="9">
        <v>137</v>
      </c>
      <c r="B140" s="8">
        <v>606911</v>
      </c>
      <c r="C140" s="7" t="s">
        <v>83</v>
      </c>
      <c r="D140" s="8" t="s">
        <v>28</v>
      </c>
      <c r="E140" s="7" t="s">
        <v>84</v>
      </c>
      <c r="F140" s="8">
        <v>606911</v>
      </c>
      <c r="G140" s="14">
        <v>44322.3890972222</v>
      </c>
      <c r="H140" s="11">
        <v>200943424</v>
      </c>
      <c r="I140" s="12" t="s">
        <v>76</v>
      </c>
      <c r="J140" s="12">
        <f t="shared" si="1"/>
        <v>200943424</v>
      </c>
      <c r="K140" s="8" t="s">
        <v>142</v>
      </c>
    </row>
    <row r="141" spans="1:11" s="13" customFormat="1" ht="15.75">
      <c r="A141" s="9">
        <v>138</v>
      </c>
      <c r="B141" s="8">
        <v>606894</v>
      </c>
      <c r="C141" s="7" t="s">
        <v>83</v>
      </c>
      <c r="D141" s="8" t="s">
        <v>25</v>
      </c>
      <c r="E141" s="7" t="s">
        <v>84</v>
      </c>
      <c r="F141" s="8">
        <v>606894</v>
      </c>
      <c r="G141" s="14">
        <v>44322.355069444398</v>
      </c>
      <c r="H141" s="11">
        <v>148800000</v>
      </c>
      <c r="I141" s="12" t="s">
        <v>76</v>
      </c>
      <c r="J141" s="12">
        <f t="shared" si="1"/>
        <v>148800000</v>
      </c>
      <c r="K141" s="8" t="s">
        <v>86</v>
      </c>
    </row>
    <row r="142" spans="1:11" s="13" customFormat="1" ht="15.75">
      <c r="A142" s="9">
        <v>139</v>
      </c>
      <c r="B142" s="8">
        <v>606890</v>
      </c>
      <c r="C142" s="7" t="s">
        <v>83</v>
      </c>
      <c r="D142" s="8" t="s">
        <v>32</v>
      </c>
      <c r="E142" s="7" t="s">
        <v>84</v>
      </c>
      <c r="F142" s="8">
        <v>606890</v>
      </c>
      <c r="G142" s="14">
        <v>44322.3454166667</v>
      </c>
      <c r="H142" s="11">
        <v>1200600000</v>
      </c>
      <c r="I142" s="12" t="s">
        <v>76</v>
      </c>
      <c r="J142" s="12">
        <f t="shared" si="1"/>
        <v>1200600000</v>
      </c>
      <c r="K142" s="8" t="s">
        <v>142</v>
      </c>
    </row>
    <row r="143" spans="1:11" s="13" customFormat="1" ht="21.75" customHeight="1">
      <c r="A143" s="9">
        <v>140</v>
      </c>
      <c r="B143" s="8">
        <v>606473</v>
      </c>
      <c r="C143" s="7" t="s">
        <v>83</v>
      </c>
      <c r="D143" s="8" t="s">
        <v>27</v>
      </c>
      <c r="E143" s="7" t="s">
        <v>84</v>
      </c>
      <c r="F143" s="8">
        <v>606473</v>
      </c>
      <c r="G143" s="14">
        <v>44321.361782407403</v>
      </c>
      <c r="H143" s="11">
        <v>197281000</v>
      </c>
      <c r="I143" s="12" t="s">
        <v>76</v>
      </c>
      <c r="J143" s="12">
        <f t="shared" si="1"/>
        <v>197281000</v>
      </c>
      <c r="K143" s="8" t="s">
        <v>143</v>
      </c>
    </row>
    <row r="144" spans="1:11" s="13" customFormat="1" ht="60">
      <c r="A144" s="9">
        <v>141</v>
      </c>
      <c r="B144" s="8">
        <v>605738</v>
      </c>
      <c r="C144" s="7" t="s">
        <v>83</v>
      </c>
      <c r="D144" s="8" t="s">
        <v>11</v>
      </c>
      <c r="E144" s="7" t="s">
        <v>84</v>
      </c>
      <c r="F144" s="8">
        <v>605738</v>
      </c>
      <c r="G144" s="14">
        <v>44319.424479166701</v>
      </c>
      <c r="H144" s="11">
        <v>8303127</v>
      </c>
      <c r="I144" s="12" t="s">
        <v>76</v>
      </c>
      <c r="J144" s="12">
        <f t="shared" si="1"/>
        <v>8303127</v>
      </c>
      <c r="K144" s="8" t="s">
        <v>143</v>
      </c>
    </row>
    <row r="145" spans="1:11" s="13" customFormat="1" ht="60">
      <c r="A145" s="9">
        <v>142</v>
      </c>
      <c r="B145" s="8">
        <v>605288</v>
      </c>
      <c r="C145" s="7" t="s">
        <v>83</v>
      </c>
      <c r="D145" s="8" t="s">
        <v>112</v>
      </c>
      <c r="E145" s="7" t="s">
        <v>84</v>
      </c>
      <c r="F145" s="8">
        <v>605288</v>
      </c>
      <c r="G145" s="14">
        <v>44315.738564814797</v>
      </c>
      <c r="H145" s="11">
        <v>37263357.909999996</v>
      </c>
      <c r="I145" s="12" t="s">
        <v>76</v>
      </c>
      <c r="J145" s="12">
        <f t="shared" si="1"/>
        <v>37263357.909999996</v>
      </c>
      <c r="K145" s="8" t="s">
        <v>142</v>
      </c>
    </row>
    <row r="146" spans="1:11" s="13" customFormat="1" ht="15.75">
      <c r="A146" s="9">
        <v>143</v>
      </c>
      <c r="B146" s="8">
        <v>605244</v>
      </c>
      <c r="C146" s="7" t="s">
        <v>83</v>
      </c>
      <c r="D146" s="8" t="s">
        <v>31</v>
      </c>
      <c r="E146" s="7" t="s">
        <v>84</v>
      </c>
      <c r="F146" s="8">
        <v>605244</v>
      </c>
      <c r="G146" s="14">
        <v>44315.673009259299</v>
      </c>
      <c r="H146" s="11">
        <v>630229762</v>
      </c>
      <c r="I146" s="12" t="s">
        <v>76</v>
      </c>
      <c r="J146" s="12">
        <f t="shared" si="1"/>
        <v>630229762</v>
      </c>
      <c r="K146" s="8" t="s">
        <v>142</v>
      </c>
    </row>
    <row r="147" spans="1:11" s="13" customFormat="1" ht="45">
      <c r="A147" s="9">
        <v>144</v>
      </c>
      <c r="B147" s="8">
        <v>605105</v>
      </c>
      <c r="C147" s="7" t="s">
        <v>83</v>
      </c>
      <c r="D147" s="8" t="s">
        <v>14</v>
      </c>
      <c r="E147" s="7" t="s">
        <v>84</v>
      </c>
      <c r="F147" s="8">
        <v>605105</v>
      </c>
      <c r="G147" s="14">
        <v>44315.467962962997</v>
      </c>
      <c r="H147" s="11">
        <v>16648237</v>
      </c>
      <c r="I147" s="12" t="s">
        <v>76</v>
      </c>
      <c r="J147" s="12">
        <f t="shared" si="1"/>
        <v>16648237</v>
      </c>
      <c r="K147" s="8" t="s">
        <v>142</v>
      </c>
    </row>
    <row r="148" spans="1:11" s="13" customFormat="1" ht="15.75">
      <c r="A148" s="9">
        <v>145</v>
      </c>
      <c r="B148" s="8">
        <v>604333</v>
      </c>
      <c r="C148" s="7" t="s">
        <v>83</v>
      </c>
      <c r="D148" s="8" t="s">
        <v>20</v>
      </c>
      <c r="E148" s="7" t="s">
        <v>84</v>
      </c>
      <c r="F148" s="8">
        <v>604333</v>
      </c>
      <c r="G148" s="14">
        <v>44313.3586111111</v>
      </c>
      <c r="H148" s="11">
        <v>49805925</v>
      </c>
      <c r="I148" s="12" t="s">
        <v>76</v>
      </c>
      <c r="J148" s="12">
        <f t="shared" si="1"/>
        <v>49805925</v>
      </c>
      <c r="K148" s="8" t="s">
        <v>142</v>
      </c>
    </row>
    <row r="149" spans="1:11" s="13" customFormat="1" ht="30">
      <c r="A149" s="9">
        <v>146</v>
      </c>
      <c r="B149" s="8">
        <v>604135</v>
      </c>
      <c r="C149" s="7" t="s">
        <v>83</v>
      </c>
      <c r="D149" s="8" t="s">
        <v>3</v>
      </c>
      <c r="E149" s="7" t="s">
        <v>84</v>
      </c>
      <c r="F149" s="8">
        <v>604135</v>
      </c>
      <c r="G149" s="14">
        <v>44312.599722222199</v>
      </c>
      <c r="H149" s="11">
        <v>279270</v>
      </c>
      <c r="I149" s="12" t="s">
        <v>76</v>
      </c>
      <c r="J149" s="12">
        <f t="shared" si="1"/>
        <v>279270</v>
      </c>
      <c r="K149" s="8" t="s">
        <v>86</v>
      </c>
    </row>
    <row r="150" spans="1:11" s="13" customFormat="1" ht="30">
      <c r="A150" s="9">
        <v>147</v>
      </c>
      <c r="B150" s="8">
        <v>603828</v>
      </c>
      <c r="C150" s="7" t="s">
        <v>83</v>
      </c>
      <c r="D150" s="8" t="s">
        <v>5</v>
      </c>
      <c r="E150" s="7" t="s">
        <v>84</v>
      </c>
      <c r="F150" s="8">
        <v>603828</v>
      </c>
      <c r="G150" s="14">
        <v>44309.696782407402</v>
      </c>
      <c r="H150" s="11">
        <v>650834</v>
      </c>
      <c r="I150" s="12" t="s">
        <v>76</v>
      </c>
      <c r="J150" s="12">
        <f t="shared" si="1"/>
        <v>650834</v>
      </c>
      <c r="K150" s="8" t="s">
        <v>142</v>
      </c>
    </row>
    <row r="151" spans="1:11" s="13" customFormat="1" ht="45">
      <c r="A151" s="9">
        <v>148</v>
      </c>
      <c r="B151" s="8">
        <v>603153</v>
      </c>
      <c r="C151" s="7" t="s">
        <v>83</v>
      </c>
      <c r="D151" s="8" t="s">
        <v>24</v>
      </c>
      <c r="E151" s="7" t="s">
        <v>84</v>
      </c>
      <c r="F151" s="8">
        <v>603153</v>
      </c>
      <c r="G151" s="14">
        <v>44307.667754629598</v>
      </c>
      <c r="H151" s="11">
        <v>118339000</v>
      </c>
      <c r="I151" s="12" t="s">
        <v>76</v>
      </c>
      <c r="J151" s="12">
        <f t="shared" si="1"/>
        <v>118339000</v>
      </c>
      <c r="K151" s="8" t="s">
        <v>86</v>
      </c>
    </row>
    <row r="152" spans="1:11" s="13" customFormat="1" ht="30">
      <c r="A152" s="9">
        <v>149</v>
      </c>
      <c r="B152" s="8">
        <v>602853</v>
      </c>
      <c r="C152" s="7" t="s">
        <v>83</v>
      </c>
      <c r="D152" s="8" t="s">
        <v>29</v>
      </c>
      <c r="E152" s="7" t="s">
        <v>84</v>
      </c>
      <c r="F152" s="8">
        <v>602853</v>
      </c>
      <c r="G152" s="14">
        <v>44306.691631944399</v>
      </c>
      <c r="H152" s="11">
        <v>285807071</v>
      </c>
      <c r="I152" s="12" t="s">
        <v>76</v>
      </c>
      <c r="J152" s="12">
        <f t="shared" si="1"/>
        <v>285807071</v>
      </c>
      <c r="K152" s="8" t="s">
        <v>144</v>
      </c>
    </row>
    <row r="153" spans="1:11" s="13" customFormat="1" ht="45">
      <c r="A153" s="9">
        <v>150</v>
      </c>
      <c r="B153" s="8">
        <v>602831</v>
      </c>
      <c r="C153" s="7" t="s">
        <v>83</v>
      </c>
      <c r="D153" s="8" t="s">
        <v>101</v>
      </c>
      <c r="E153" s="7" t="s">
        <v>84</v>
      </c>
      <c r="F153" s="8">
        <v>602831</v>
      </c>
      <c r="G153" s="14">
        <v>44306.672210648103</v>
      </c>
      <c r="H153" s="11">
        <v>10695069</v>
      </c>
      <c r="I153" s="12" t="s">
        <v>76</v>
      </c>
      <c r="J153" s="12">
        <f t="shared" si="1"/>
        <v>10695069</v>
      </c>
      <c r="K153" s="8" t="s">
        <v>142</v>
      </c>
    </row>
    <row r="154" spans="1:11" s="13" customFormat="1" ht="45">
      <c r="A154" s="9">
        <v>151</v>
      </c>
      <c r="B154" s="8">
        <v>602818</v>
      </c>
      <c r="C154" s="7" t="s">
        <v>83</v>
      </c>
      <c r="D154" s="8" t="s">
        <v>101</v>
      </c>
      <c r="E154" s="7" t="s">
        <v>84</v>
      </c>
      <c r="F154" s="8">
        <v>602818</v>
      </c>
      <c r="G154" s="14">
        <v>44306.655520833301</v>
      </c>
      <c r="H154" s="11">
        <v>5390395</v>
      </c>
      <c r="I154" s="12" t="s">
        <v>76</v>
      </c>
      <c r="J154" s="12">
        <f t="shared" si="1"/>
        <v>5390395</v>
      </c>
      <c r="K154" s="8" t="s">
        <v>142</v>
      </c>
    </row>
    <row r="155" spans="1:11" s="13" customFormat="1" ht="75">
      <c r="A155" s="9">
        <v>152</v>
      </c>
      <c r="B155" s="8">
        <v>602793</v>
      </c>
      <c r="C155" s="7" t="s">
        <v>83</v>
      </c>
      <c r="D155" s="8" t="s">
        <v>22</v>
      </c>
      <c r="E155" s="7" t="s">
        <v>84</v>
      </c>
      <c r="F155" s="8">
        <v>602793</v>
      </c>
      <c r="G155" s="14">
        <v>44306.612800925897</v>
      </c>
      <c r="H155" s="11">
        <v>100000000</v>
      </c>
      <c r="I155" s="12" t="s">
        <v>76</v>
      </c>
      <c r="J155" s="12">
        <f t="shared" si="1"/>
        <v>100000000</v>
      </c>
      <c r="K155" s="8" t="s">
        <v>144</v>
      </c>
    </row>
    <row r="156" spans="1:11" s="13" customFormat="1" ht="15.75">
      <c r="A156" s="9">
        <v>153</v>
      </c>
      <c r="B156" s="8">
        <v>601138</v>
      </c>
      <c r="C156" s="7" t="s">
        <v>83</v>
      </c>
      <c r="D156" s="8" t="s">
        <v>113</v>
      </c>
      <c r="E156" s="7" t="s">
        <v>84</v>
      </c>
      <c r="F156" s="8">
        <v>601138</v>
      </c>
      <c r="G156" s="14">
        <v>44300.404305555603</v>
      </c>
      <c r="H156" s="11">
        <v>8223000</v>
      </c>
      <c r="I156" s="12" t="s">
        <v>76</v>
      </c>
      <c r="J156" s="12">
        <f t="shared" si="1"/>
        <v>8223000</v>
      </c>
      <c r="K156" s="8" t="s">
        <v>86</v>
      </c>
    </row>
    <row r="157" spans="1:11" s="13" customFormat="1" ht="30">
      <c r="A157" s="9">
        <v>154</v>
      </c>
      <c r="B157" s="8">
        <v>601137</v>
      </c>
      <c r="C157" s="7" t="s">
        <v>83</v>
      </c>
      <c r="D157" s="8" t="s">
        <v>12</v>
      </c>
      <c r="E157" s="7" t="s">
        <v>84</v>
      </c>
      <c r="F157" s="8">
        <v>601137</v>
      </c>
      <c r="G157" s="14">
        <v>44300.401539351798</v>
      </c>
      <c r="H157" s="11">
        <v>9110000</v>
      </c>
      <c r="I157" s="12" t="s">
        <v>76</v>
      </c>
      <c r="J157" s="12">
        <f t="shared" ref="J157:J220" si="2">+H157</f>
        <v>9110000</v>
      </c>
      <c r="K157" s="8" t="s">
        <v>86</v>
      </c>
    </row>
    <row r="158" spans="1:11" s="13" customFormat="1" ht="15.75">
      <c r="A158" s="9">
        <v>155</v>
      </c>
      <c r="B158" s="8">
        <v>600871</v>
      </c>
      <c r="C158" s="7" t="s">
        <v>83</v>
      </c>
      <c r="D158" s="8" t="s">
        <v>4</v>
      </c>
      <c r="E158" s="7" t="s">
        <v>84</v>
      </c>
      <c r="F158" s="8">
        <v>600871</v>
      </c>
      <c r="G158" s="14">
        <v>44299.433368055601</v>
      </c>
      <c r="H158" s="11">
        <v>460000</v>
      </c>
      <c r="I158" s="12" t="s">
        <v>76</v>
      </c>
      <c r="J158" s="12">
        <f t="shared" si="2"/>
        <v>460000</v>
      </c>
      <c r="K158" s="8" t="s">
        <v>142</v>
      </c>
    </row>
    <row r="159" spans="1:11" s="13" customFormat="1" ht="30">
      <c r="A159" s="9">
        <v>156</v>
      </c>
      <c r="B159" s="8">
        <v>599858</v>
      </c>
      <c r="C159" s="7" t="s">
        <v>83</v>
      </c>
      <c r="D159" s="8" t="s">
        <v>17</v>
      </c>
      <c r="E159" s="7" t="s">
        <v>84</v>
      </c>
      <c r="F159" s="8">
        <v>599858</v>
      </c>
      <c r="G159" s="14">
        <v>44295.378275463001</v>
      </c>
      <c r="H159" s="11">
        <v>31389480</v>
      </c>
      <c r="I159" s="12" t="s">
        <v>76</v>
      </c>
      <c r="J159" s="12">
        <f t="shared" si="2"/>
        <v>31389480</v>
      </c>
      <c r="K159" s="8" t="s">
        <v>86</v>
      </c>
    </row>
    <row r="160" spans="1:11" s="13" customFormat="1" ht="15.75">
      <c r="A160" s="9">
        <v>157</v>
      </c>
      <c r="B160" s="8">
        <v>599457</v>
      </c>
      <c r="C160" s="7" t="s">
        <v>83</v>
      </c>
      <c r="D160" s="8" t="s">
        <v>27</v>
      </c>
      <c r="E160" s="7" t="s">
        <v>84</v>
      </c>
      <c r="F160" s="8">
        <v>599457</v>
      </c>
      <c r="G160" s="14">
        <v>44294.485150462999</v>
      </c>
      <c r="H160" s="11">
        <v>198415000</v>
      </c>
      <c r="I160" s="12" t="s">
        <v>76</v>
      </c>
      <c r="J160" s="12">
        <f t="shared" si="2"/>
        <v>198415000</v>
      </c>
      <c r="K160" s="8" t="s">
        <v>143</v>
      </c>
    </row>
    <row r="161" spans="1:11" s="13" customFormat="1" ht="15.75">
      <c r="A161" s="9">
        <v>158</v>
      </c>
      <c r="B161" s="8">
        <v>599389</v>
      </c>
      <c r="C161" s="7" t="s">
        <v>83</v>
      </c>
      <c r="D161" s="8" t="s">
        <v>32</v>
      </c>
      <c r="E161" s="7" t="s">
        <v>84</v>
      </c>
      <c r="F161" s="8">
        <v>599389</v>
      </c>
      <c r="G161" s="14">
        <v>44294.429027777798</v>
      </c>
      <c r="H161" s="11">
        <v>1056045460</v>
      </c>
      <c r="I161" s="12" t="s">
        <v>76</v>
      </c>
      <c r="J161" s="12">
        <f t="shared" si="2"/>
        <v>1056045460</v>
      </c>
      <c r="K161" s="8" t="s">
        <v>142</v>
      </c>
    </row>
    <row r="162" spans="1:11" s="13" customFormat="1" ht="30">
      <c r="A162" s="9">
        <v>159</v>
      </c>
      <c r="B162" s="8">
        <v>597791</v>
      </c>
      <c r="C162" s="7" t="s">
        <v>83</v>
      </c>
      <c r="D162" s="8" t="s">
        <v>114</v>
      </c>
      <c r="E162" s="7" t="s">
        <v>84</v>
      </c>
      <c r="F162" s="8">
        <v>597791</v>
      </c>
      <c r="G162" s="14">
        <v>44292.636400463001</v>
      </c>
      <c r="H162" s="11">
        <v>300000000</v>
      </c>
      <c r="I162" s="12" t="s">
        <v>76</v>
      </c>
      <c r="J162" s="12">
        <f t="shared" si="2"/>
        <v>300000000</v>
      </c>
      <c r="K162" s="8" t="s">
        <v>142</v>
      </c>
    </row>
    <row r="163" spans="1:11" s="13" customFormat="1" ht="15.75">
      <c r="A163" s="9">
        <v>160</v>
      </c>
      <c r="B163" s="8">
        <v>596926</v>
      </c>
      <c r="C163" s="7" t="s">
        <v>83</v>
      </c>
      <c r="D163" s="8" t="s">
        <v>90</v>
      </c>
      <c r="E163" s="7" t="s">
        <v>84</v>
      </c>
      <c r="F163" s="8">
        <v>596926</v>
      </c>
      <c r="G163" s="14">
        <v>44291.4124884259</v>
      </c>
      <c r="H163" s="11">
        <v>2450000</v>
      </c>
      <c r="I163" s="12" t="s">
        <v>76</v>
      </c>
      <c r="J163" s="12">
        <f t="shared" si="2"/>
        <v>2450000</v>
      </c>
      <c r="K163" s="8" t="s">
        <v>142</v>
      </c>
    </row>
    <row r="164" spans="1:11" s="13" customFormat="1" ht="15.75">
      <c r="A164" s="9">
        <v>161</v>
      </c>
      <c r="B164" s="8">
        <v>596913</v>
      </c>
      <c r="C164" s="7" t="s">
        <v>83</v>
      </c>
      <c r="D164" s="8" t="s">
        <v>90</v>
      </c>
      <c r="E164" s="7" t="s">
        <v>84</v>
      </c>
      <c r="F164" s="8">
        <v>596913</v>
      </c>
      <c r="G164" s="14">
        <v>44291.404918981498</v>
      </c>
      <c r="H164" s="11">
        <v>2450000</v>
      </c>
      <c r="I164" s="12" t="s">
        <v>76</v>
      </c>
      <c r="J164" s="12">
        <f t="shared" si="2"/>
        <v>2450000</v>
      </c>
      <c r="K164" s="8" t="s">
        <v>142</v>
      </c>
    </row>
    <row r="165" spans="1:11" s="13" customFormat="1" ht="30">
      <c r="A165" s="9">
        <v>162</v>
      </c>
      <c r="B165" s="8">
        <v>596062</v>
      </c>
      <c r="C165" s="7" t="s">
        <v>83</v>
      </c>
      <c r="D165" s="8" t="s">
        <v>91</v>
      </c>
      <c r="E165" s="7" t="s">
        <v>84</v>
      </c>
      <c r="F165" s="8">
        <v>596062</v>
      </c>
      <c r="G165" s="14">
        <v>44288.648043981499</v>
      </c>
      <c r="H165" s="11">
        <v>864000</v>
      </c>
      <c r="I165" s="12" t="s">
        <v>76</v>
      </c>
      <c r="J165" s="12">
        <f t="shared" si="2"/>
        <v>864000</v>
      </c>
      <c r="K165" s="8" t="s">
        <v>142</v>
      </c>
    </row>
    <row r="166" spans="1:11" s="13" customFormat="1" ht="30">
      <c r="A166" s="9">
        <v>163</v>
      </c>
      <c r="B166" s="8">
        <v>596051</v>
      </c>
      <c r="C166" s="7" t="s">
        <v>83</v>
      </c>
      <c r="D166" s="8" t="s">
        <v>91</v>
      </c>
      <c r="E166" s="7" t="s">
        <v>84</v>
      </c>
      <c r="F166" s="8">
        <v>596051</v>
      </c>
      <c r="G166" s="14">
        <v>44288.639849537001</v>
      </c>
      <c r="H166" s="11">
        <v>2759962.18</v>
      </c>
      <c r="I166" s="12" t="s">
        <v>76</v>
      </c>
      <c r="J166" s="12">
        <f t="shared" si="2"/>
        <v>2759962.18</v>
      </c>
      <c r="K166" s="8" t="s">
        <v>142</v>
      </c>
    </row>
    <row r="167" spans="1:11" s="13" customFormat="1" ht="30">
      <c r="A167" s="9">
        <v>164</v>
      </c>
      <c r="B167" s="8">
        <v>596016</v>
      </c>
      <c r="C167" s="7" t="s">
        <v>83</v>
      </c>
      <c r="D167" s="8" t="s">
        <v>92</v>
      </c>
      <c r="E167" s="7" t="s">
        <v>84</v>
      </c>
      <c r="F167" s="8">
        <v>596016</v>
      </c>
      <c r="G167" s="14">
        <v>44288.607881944401</v>
      </c>
      <c r="H167" s="11">
        <v>49000000</v>
      </c>
      <c r="I167" s="12" t="s">
        <v>76</v>
      </c>
      <c r="J167" s="12">
        <f t="shared" si="2"/>
        <v>49000000</v>
      </c>
      <c r="K167" s="8" t="s">
        <v>86</v>
      </c>
    </row>
    <row r="168" spans="1:11" s="13" customFormat="1" ht="45">
      <c r="A168" s="9">
        <v>165</v>
      </c>
      <c r="B168" s="8">
        <v>595978</v>
      </c>
      <c r="C168" s="7" t="s">
        <v>83</v>
      </c>
      <c r="D168" s="8" t="s">
        <v>115</v>
      </c>
      <c r="E168" s="7" t="s">
        <v>84</v>
      </c>
      <c r="F168" s="8">
        <v>595978</v>
      </c>
      <c r="G168" s="14">
        <v>44288.577199074098</v>
      </c>
      <c r="H168" s="11">
        <v>1223068000</v>
      </c>
      <c r="I168" s="12" t="s">
        <v>76</v>
      </c>
      <c r="J168" s="12">
        <f t="shared" si="2"/>
        <v>1223068000</v>
      </c>
      <c r="K168" s="8" t="s">
        <v>142</v>
      </c>
    </row>
    <row r="169" spans="1:11" s="13" customFormat="1" ht="30">
      <c r="A169" s="9">
        <v>166</v>
      </c>
      <c r="B169" s="8">
        <v>595060</v>
      </c>
      <c r="C169" s="7" t="s">
        <v>83</v>
      </c>
      <c r="D169" s="8" t="s">
        <v>36</v>
      </c>
      <c r="E169" s="7" t="s">
        <v>84</v>
      </c>
      <c r="F169" s="8">
        <v>595060</v>
      </c>
      <c r="G169" s="14">
        <v>44285.475879629601</v>
      </c>
      <c r="H169" s="11">
        <v>8796536.8699999992</v>
      </c>
      <c r="I169" s="12" t="s">
        <v>76</v>
      </c>
      <c r="J169" s="12">
        <f t="shared" si="2"/>
        <v>8796536.8699999992</v>
      </c>
      <c r="K169" s="8" t="s">
        <v>142</v>
      </c>
    </row>
    <row r="170" spans="1:11" s="13" customFormat="1" ht="60">
      <c r="A170" s="9">
        <v>167</v>
      </c>
      <c r="B170" s="8">
        <v>595051</v>
      </c>
      <c r="C170" s="7" t="s">
        <v>83</v>
      </c>
      <c r="D170" s="8" t="s">
        <v>37</v>
      </c>
      <c r="E170" s="7" t="s">
        <v>84</v>
      </c>
      <c r="F170" s="8">
        <v>595051</v>
      </c>
      <c r="G170" s="14">
        <v>44285.465671296297</v>
      </c>
      <c r="H170" s="11">
        <v>500000000</v>
      </c>
      <c r="I170" s="12" t="s">
        <v>76</v>
      </c>
      <c r="J170" s="12">
        <f t="shared" si="2"/>
        <v>500000000</v>
      </c>
      <c r="K170" s="8" t="s">
        <v>144</v>
      </c>
    </row>
    <row r="171" spans="1:11" s="13" customFormat="1" ht="15.75">
      <c r="A171" s="9">
        <v>168</v>
      </c>
      <c r="B171" s="8">
        <v>594808</v>
      </c>
      <c r="C171" s="7" t="s">
        <v>83</v>
      </c>
      <c r="D171" s="8" t="s">
        <v>38</v>
      </c>
      <c r="E171" s="7" t="s">
        <v>84</v>
      </c>
      <c r="F171" s="8">
        <v>594808</v>
      </c>
      <c r="G171" s="14">
        <v>44284.6348842593</v>
      </c>
      <c r="H171" s="11">
        <v>11220000</v>
      </c>
      <c r="I171" s="12" t="s">
        <v>76</v>
      </c>
      <c r="J171" s="12">
        <f t="shared" si="2"/>
        <v>11220000</v>
      </c>
      <c r="K171" s="8" t="s">
        <v>142</v>
      </c>
    </row>
    <row r="172" spans="1:11" s="13" customFormat="1" ht="30">
      <c r="A172" s="9">
        <v>169</v>
      </c>
      <c r="B172" s="8">
        <v>594802</v>
      </c>
      <c r="C172" s="7" t="s">
        <v>83</v>
      </c>
      <c r="D172" s="8" t="s">
        <v>93</v>
      </c>
      <c r="E172" s="7" t="s">
        <v>84</v>
      </c>
      <c r="F172" s="8">
        <v>594802</v>
      </c>
      <c r="G172" s="14">
        <v>44284.623530092598</v>
      </c>
      <c r="H172" s="11">
        <v>63000000</v>
      </c>
      <c r="I172" s="12" t="s">
        <v>76</v>
      </c>
      <c r="J172" s="12">
        <f t="shared" si="2"/>
        <v>63000000</v>
      </c>
      <c r="K172" s="8" t="s">
        <v>142</v>
      </c>
    </row>
    <row r="173" spans="1:11" s="13" customFormat="1" ht="30">
      <c r="A173" s="9">
        <v>170</v>
      </c>
      <c r="B173" s="8">
        <v>594721</v>
      </c>
      <c r="C173" s="7" t="s">
        <v>83</v>
      </c>
      <c r="D173" s="8" t="s">
        <v>5</v>
      </c>
      <c r="E173" s="7" t="s">
        <v>84</v>
      </c>
      <c r="F173" s="8">
        <v>594721</v>
      </c>
      <c r="G173" s="14">
        <v>44284.484270833302</v>
      </c>
      <c r="H173" s="11">
        <v>411167</v>
      </c>
      <c r="I173" s="12" t="s">
        <v>76</v>
      </c>
      <c r="J173" s="12">
        <f t="shared" si="2"/>
        <v>411167</v>
      </c>
      <c r="K173" s="8" t="s">
        <v>142</v>
      </c>
    </row>
    <row r="174" spans="1:11" s="13" customFormat="1" ht="30">
      <c r="A174" s="9">
        <v>171</v>
      </c>
      <c r="B174" s="8">
        <v>594708</v>
      </c>
      <c r="C174" s="7" t="s">
        <v>83</v>
      </c>
      <c r="D174" s="8" t="s">
        <v>116</v>
      </c>
      <c r="E174" s="7" t="s">
        <v>84</v>
      </c>
      <c r="F174" s="8">
        <v>594708</v>
      </c>
      <c r="G174" s="14">
        <v>44284.472986111097</v>
      </c>
      <c r="H174" s="11">
        <v>4068522000</v>
      </c>
      <c r="I174" s="12" t="s">
        <v>76</v>
      </c>
      <c r="J174" s="12">
        <f t="shared" si="2"/>
        <v>4068522000</v>
      </c>
      <c r="K174" s="8" t="s">
        <v>142</v>
      </c>
    </row>
    <row r="175" spans="1:11" s="13" customFormat="1" ht="15.75">
      <c r="A175" s="9">
        <v>172</v>
      </c>
      <c r="B175" s="8">
        <v>594668</v>
      </c>
      <c r="C175" s="7" t="s">
        <v>83</v>
      </c>
      <c r="D175" s="8" t="s">
        <v>39</v>
      </c>
      <c r="E175" s="7" t="s">
        <v>84</v>
      </c>
      <c r="F175" s="8">
        <v>594668</v>
      </c>
      <c r="G175" s="14">
        <v>44284.355115740698</v>
      </c>
      <c r="H175" s="11">
        <v>41600000</v>
      </c>
      <c r="I175" s="12" t="s">
        <v>76</v>
      </c>
      <c r="J175" s="12">
        <f t="shared" si="2"/>
        <v>41600000</v>
      </c>
      <c r="K175" s="8" t="s">
        <v>86</v>
      </c>
    </row>
    <row r="176" spans="1:11" s="13" customFormat="1" ht="15.75">
      <c r="A176" s="9">
        <v>173</v>
      </c>
      <c r="B176" s="8">
        <v>594578</v>
      </c>
      <c r="C176" s="7" t="s">
        <v>83</v>
      </c>
      <c r="D176" s="8" t="s">
        <v>40</v>
      </c>
      <c r="E176" s="7" t="s">
        <v>84</v>
      </c>
      <c r="F176" s="8">
        <v>594578</v>
      </c>
      <c r="G176" s="14">
        <v>44282.673437500001</v>
      </c>
      <c r="H176" s="11">
        <v>640190005</v>
      </c>
      <c r="I176" s="12" t="s">
        <v>76</v>
      </c>
      <c r="J176" s="12">
        <f t="shared" si="2"/>
        <v>640190005</v>
      </c>
      <c r="K176" s="8" t="s">
        <v>86</v>
      </c>
    </row>
    <row r="177" spans="1:11" s="13" customFormat="1" ht="15.75">
      <c r="A177" s="9">
        <v>174</v>
      </c>
      <c r="B177" s="8">
        <v>594569</v>
      </c>
      <c r="C177" s="7" t="s">
        <v>83</v>
      </c>
      <c r="D177" s="8" t="s">
        <v>19</v>
      </c>
      <c r="E177" s="7" t="s">
        <v>84</v>
      </c>
      <c r="F177" s="8">
        <v>594569</v>
      </c>
      <c r="G177" s="14">
        <v>44282.664895833303</v>
      </c>
      <c r="H177" s="11">
        <v>63222950</v>
      </c>
      <c r="I177" s="12" t="s">
        <v>76</v>
      </c>
      <c r="J177" s="12">
        <f t="shared" si="2"/>
        <v>63222950</v>
      </c>
      <c r="K177" s="8" t="s">
        <v>86</v>
      </c>
    </row>
    <row r="178" spans="1:11" s="13" customFormat="1" ht="15.75">
      <c r="A178" s="9">
        <v>175</v>
      </c>
      <c r="B178" s="8">
        <v>594557</v>
      </c>
      <c r="C178" s="7" t="s">
        <v>83</v>
      </c>
      <c r="D178" s="8" t="s">
        <v>41</v>
      </c>
      <c r="E178" s="7" t="s">
        <v>84</v>
      </c>
      <c r="F178" s="8">
        <v>594557</v>
      </c>
      <c r="G178" s="14">
        <v>44282.651539351798</v>
      </c>
      <c r="H178" s="11">
        <v>153985000</v>
      </c>
      <c r="I178" s="12" t="s">
        <v>76</v>
      </c>
      <c r="J178" s="12">
        <f t="shared" si="2"/>
        <v>153985000</v>
      </c>
      <c r="K178" s="8" t="s">
        <v>86</v>
      </c>
    </row>
    <row r="179" spans="1:11" s="13" customFormat="1" ht="15.75">
      <c r="A179" s="9">
        <v>176</v>
      </c>
      <c r="B179" s="8">
        <v>594519</v>
      </c>
      <c r="C179" s="7" t="s">
        <v>83</v>
      </c>
      <c r="D179" s="8" t="s">
        <v>42</v>
      </c>
      <c r="E179" s="7" t="s">
        <v>84</v>
      </c>
      <c r="F179" s="8">
        <v>594519</v>
      </c>
      <c r="G179" s="14">
        <v>44282.6106365741</v>
      </c>
      <c r="H179" s="11">
        <v>304795000</v>
      </c>
      <c r="I179" s="12" t="s">
        <v>76</v>
      </c>
      <c r="J179" s="12">
        <f t="shared" si="2"/>
        <v>304795000</v>
      </c>
      <c r="K179" s="8" t="s">
        <v>86</v>
      </c>
    </row>
    <row r="180" spans="1:11" s="13" customFormat="1" ht="15.75">
      <c r="A180" s="9">
        <v>177</v>
      </c>
      <c r="B180" s="8">
        <v>594504</v>
      </c>
      <c r="C180" s="7" t="s">
        <v>83</v>
      </c>
      <c r="D180" s="8" t="s">
        <v>25</v>
      </c>
      <c r="E180" s="7" t="s">
        <v>84</v>
      </c>
      <c r="F180" s="8">
        <v>594504</v>
      </c>
      <c r="G180" s="14">
        <v>44282.5937037037</v>
      </c>
      <c r="H180" s="11">
        <v>78750000</v>
      </c>
      <c r="I180" s="12" t="s">
        <v>76</v>
      </c>
      <c r="J180" s="12">
        <f t="shared" si="2"/>
        <v>78750000</v>
      </c>
      <c r="K180" s="8" t="s">
        <v>86</v>
      </c>
    </row>
    <row r="181" spans="1:11" s="13" customFormat="1" ht="15.75">
      <c r="A181" s="9">
        <v>178</v>
      </c>
      <c r="B181" s="8">
        <v>594433</v>
      </c>
      <c r="C181" s="7" t="s">
        <v>83</v>
      </c>
      <c r="D181" s="8" t="s">
        <v>43</v>
      </c>
      <c r="E181" s="7" t="s">
        <v>84</v>
      </c>
      <c r="F181" s="8">
        <v>594433</v>
      </c>
      <c r="G181" s="14">
        <v>44282.458067129599</v>
      </c>
      <c r="H181" s="11">
        <v>223250000</v>
      </c>
      <c r="I181" s="12" t="s">
        <v>76</v>
      </c>
      <c r="J181" s="12">
        <f t="shared" si="2"/>
        <v>223250000</v>
      </c>
      <c r="K181" s="8" t="s">
        <v>86</v>
      </c>
    </row>
    <row r="182" spans="1:11" s="13" customFormat="1" ht="90">
      <c r="A182" s="9">
        <v>179</v>
      </c>
      <c r="B182" s="8">
        <v>594319</v>
      </c>
      <c r="C182" s="7" t="s">
        <v>83</v>
      </c>
      <c r="D182" s="8" t="s">
        <v>44</v>
      </c>
      <c r="E182" s="7" t="s">
        <v>84</v>
      </c>
      <c r="F182" s="8">
        <v>594319</v>
      </c>
      <c r="G182" s="14">
        <v>44281.667592592603</v>
      </c>
      <c r="H182" s="11">
        <v>4226250</v>
      </c>
      <c r="I182" s="12" t="s">
        <v>76</v>
      </c>
      <c r="J182" s="12">
        <f t="shared" si="2"/>
        <v>4226250</v>
      </c>
      <c r="K182" s="8" t="s">
        <v>142</v>
      </c>
    </row>
    <row r="183" spans="1:11" s="13" customFormat="1" ht="90">
      <c r="A183" s="9">
        <v>180</v>
      </c>
      <c r="B183" s="8">
        <v>594318</v>
      </c>
      <c r="C183" s="7" t="s">
        <v>83</v>
      </c>
      <c r="D183" s="8" t="s">
        <v>44</v>
      </c>
      <c r="E183" s="7" t="s">
        <v>84</v>
      </c>
      <c r="F183" s="8">
        <v>594318</v>
      </c>
      <c r="G183" s="14">
        <v>44281.665208333303</v>
      </c>
      <c r="H183" s="11">
        <v>3622500</v>
      </c>
      <c r="I183" s="12" t="s">
        <v>76</v>
      </c>
      <c r="J183" s="12">
        <f t="shared" si="2"/>
        <v>3622500</v>
      </c>
      <c r="K183" s="8" t="s">
        <v>142</v>
      </c>
    </row>
    <row r="184" spans="1:11" s="13" customFormat="1" ht="75">
      <c r="A184" s="9">
        <v>181</v>
      </c>
      <c r="B184" s="8">
        <v>594115</v>
      </c>
      <c r="C184" s="7" t="s">
        <v>83</v>
      </c>
      <c r="D184" s="8" t="s">
        <v>117</v>
      </c>
      <c r="E184" s="7" t="s">
        <v>84</v>
      </c>
      <c r="F184" s="8">
        <v>594115</v>
      </c>
      <c r="G184" s="14">
        <v>44281.365057870396</v>
      </c>
      <c r="H184" s="11">
        <v>3250000</v>
      </c>
      <c r="I184" s="12" t="s">
        <v>76</v>
      </c>
      <c r="J184" s="12">
        <f t="shared" si="2"/>
        <v>3250000</v>
      </c>
      <c r="K184" s="8" t="s">
        <v>142</v>
      </c>
    </row>
    <row r="185" spans="1:11" s="13" customFormat="1" ht="30">
      <c r="A185" s="9">
        <v>182</v>
      </c>
      <c r="B185" s="8">
        <v>592541</v>
      </c>
      <c r="C185" s="7" t="s">
        <v>83</v>
      </c>
      <c r="D185" s="8" t="s">
        <v>45</v>
      </c>
      <c r="E185" s="7" t="s">
        <v>84</v>
      </c>
      <c r="F185" s="8">
        <v>592541</v>
      </c>
      <c r="G185" s="14">
        <v>44273.374201388899</v>
      </c>
      <c r="H185" s="11">
        <v>41160000</v>
      </c>
      <c r="I185" s="12" t="s">
        <v>76</v>
      </c>
      <c r="J185" s="12">
        <f t="shared" si="2"/>
        <v>41160000</v>
      </c>
      <c r="K185" s="8" t="s">
        <v>142</v>
      </c>
    </row>
    <row r="186" spans="1:11" s="13" customFormat="1" ht="30">
      <c r="A186" s="9">
        <v>183</v>
      </c>
      <c r="B186" s="8">
        <v>592277</v>
      </c>
      <c r="C186" s="7" t="s">
        <v>83</v>
      </c>
      <c r="D186" s="8" t="s">
        <v>46</v>
      </c>
      <c r="E186" s="7" t="s">
        <v>84</v>
      </c>
      <c r="F186" s="8">
        <v>592277</v>
      </c>
      <c r="G186" s="14">
        <v>44272.451099537</v>
      </c>
      <c r="H186" s="11">
        <v>177553629</v>
      </c>
      <c r="I186" s="12" t="s">
        <v>76</v>
      </c>
      <c r="J186" s="12">
        <f t="shared" si="2"/>
        <v>177553629</v>
      </c>
      <c r="K186" s="8" t="s">
        <v>142</v>
      </c>
    </row>
    <row r="187" spans="1:11" s="13" customFormat="1" ht="45">
      <c r="A187" s="9">
        <v>184</v>
      </c>
      <c r="B187" s="8">
        <v>591709</v>
      </c>
      <c r="C187" s="7" t="s">
        <v>83</v>
      </c>
      <c r="D187" s="8" t="s">
        <v>118</v>
      </c>
      <c r="E187" s="7" t="s">
        <v>84</v>
      </c>
      <c r="F187" s="8">
        <v>591709</v>
      </c>
      <c r="G187" s="14">
        <v>44270.439004629603</v>
      </c>
      <c r="H187" s="11">
        <v>229472525</v>
      </c>
      <c r="I187" s="12" t="s">
        <v>76</v>
      </c>
      <c r="J187" s="12">
        <f t="shared" si="2"/>
        <v>229472525</v>
      </c>
      <c r="K187" s="8" t="s">
        <v>142</v>
      </c>
    </row>
    <row r="188" spans="1:11" s="13" customFormat="1" ht="45">
      <c r="A188" s="9">
        <v>185</v>
      </c>
      <c r="B188" s="8">
        <v>591019</v>
      </c>
      <c r="C188" s="7" t="s">
        <v>83</v>
      </c>
      <c r="D188" s="8" t="s">
        <v>119</v>
      </c>
      <c r="E188" s="7" t="s">
        <v>84</v>
      </c>
      <c r="F188" s="8">
        <v>591019</v>
      </c>
      <c r="G188" s="14">
        <v>44266.427673611099</v>
      </c>
      <c r="H188" s="11">
        <v>724500000</v>
      </c>
      <c r="I188" s="12" t="s">
        <v>76</v>
      </c>
      <c r="J188" s="12">
        <f t="shared" si="2"/>
        <v>724500000</v>
      </c>
      <c r="K188" s="8" t="s">
        <v>142</v>
      </c>
    </row>
    <row r="189" spans="1:11" s="13" customFormat="1" ht="45">
      <c r="A189" s="9">
        <v>186</v>
      </c>
      <c r="B189" s="8">
        <v>591015</v>
      </c>
      <c r="C189" s="7" t="s">
        <v>83</v>
      </c>
      <c r="D189" s="8" t="s">
        <v>119</v>
      </c>
      <c r="E189" s="7" t="s">
        <v>84</v>
      </c>
      <c r="F189" s="8">
        <v>591015</v>
      </c>
      <c r="G189" s="14">
        <v>44266.423645833303</v>
      </c>
      <c r="H189" s="11">
        <v>9865500000</v>
      </c>
      <c r="I189" s="12" t="s">
        <v>76</v>
      </c>
      <c r="J189" s="12">
        <f t="shared" si="2"/>
        <v>9865500000</v>
      </c>
      <c r="K189" s="8" t="s">
        <v>142</v>
      </c>
    </row>
    <row r="190" spans="1:11" s="13" customFormat="1" ht="45">
      <c r="A190" s="9">
        <v>187</v>
      </c>
      <c r="B190" s="8">
        <v>591014</v>
      </c>
      <c r="C190" s="7" t="s">
        <v>83</v>
      </c>
      <c r="D190" s="8" t="s">
        <v>119</v>
      </c>
      <c r="E190" s="7" t="s">
        <v>84</v>
      </c>
      <c r="F190" s="8">
        <v>591014</v>
      </c>
      <c r="G190" s="14">
        <v>44266.421678240702</v>
      </c>
      <c r="H190" s="11">
        <v>51454704</v>
      </c>
      <c r="I190" s="12" t="s">
        <v>76</v>
      </c>
      <c r="J190" s="12">
        <f t="shared" si="2"/>
        <v>51454704</v>
      </c>
      <c r="K190" s="8" t="s">
        <v>142</v>
      </c>
    </row>
    <row r="191" spans="1:11" s="13" customFormat="1" ht="45">
      <c r="A191" s="9">
        <v>188</v>
      </c>
      <c r="B191" s="8">
        <v>591010</v>
      </c>
      <c r="C191" s="7" t="s">
        <v>83</v>
      </c>
      <c r="D191" s="8" t="s">
        <v>119</v>
      </c>
      <c r="E191" s="7" t="s">
        <v>84</v>
      </c>
      <c r="F191" s="8">
        <v>591010</v>
      </c>
      <c r="G191" s="14">
        <v>44266.415173611102</v>
      </c>
      <c r="H191" s="11">
        <v>3949275000</v>
      </c>
      <c r="I191" s="12" t="s">
        <v>76</v>
      </c>
      <c r="J191" s="12">
        <f t="shared" si="2"/>
        <v>3949275000</v>
      </c>
      <c r="K191" s="8" t="s">
        <v>142</v>
      </c>
    </row>
    <row r="192" spans="1:11" s="13" customFormat="1" ht="45">
      <c r="A192" s="9">
        <v>189</v>
      </c>
      <c r="B192" s="8">
        <v>591005</v>
      </c>
      <c r="C192" s="7" t="s">
        <v>83</v>
      </c>
      <c r="D192" s="8" t="s">
        <v>119</v>
      </c>
      <c r="E192" s="7" t="s">
        <v>84</v>
      </c>
      <c r="F192" s="8">
        <v>591005</v>
      </c>
      <c r="G192" s="14">
        <v>44266.409722222197</v>
      </c>
      <c r="H192" s="11">
        <v>4489200000</v>
      </c>
      <c r="I192" s="12" t="s">
        <v>76</v>
      </c>
      <c r="J192" s="12">
        <f t="shared" si="2"/>
        <v>4489200000</v>
      </c>
      <c r="K192" s="8" t="s">
        <v>142</v>
      </c>
    </row>
    <row r="193" spans="1:11" s="13" customFormat="1" ht="15.75">
      <c r="A193" s="9">
        <v>190</v>
      </c>
      <c r="B193" s="8">
        <v>590805</v>
      </c>
      <c r="C193" s="7" t="s">
        <v>83</v>
      </c>
      <c r="D193" s="8" t="s">
        <v>48</v>
      </c>
      <c r="E193" s="7" t="s">
        <v>84</v>
      </c>
      <c r="F193" s="8">
        <v>590805</v>
      </c>
      <c r="G193" s="14">
        <v>44265.663240740701</v>
      </c>
      <c r="H193" s="11">
        <v>1920800</v>
      </c>
      <c r="I193" s="12" t="s">
        <v>76</v>
      </c>
      <c r="J193" s="12">
        <f t="shared" si="2"/>
        <v>1920800</v>
      </c>
      <c r="K193" s="8" t="s">
        <v>86</v>
      </c>
    </row>
    <row r="194" spans="1:11" s="13" customFormat="1" ht="15.75">
      <c r="A194" s="9">
        <v>191</v>
      </c>
      <c r="B194" s="8">
        <v>590562</v>
      </c>
      <c r="C194" s="7" t="s">
        <v>83</v>
      </c>
      <c r="D194" s="8" t="s">
        <v>27</v>
      </c>
      <c r="E194" s="7" t="s">
        <v>84</v>
      </c>
      <c r="F194" s="8">
        <v>590562</v>
      </c>
      <c r="G194" s="14">
        <v>44264.710324074098</v>
      </c>
      <c r="H194" s="11">
        <v>190477000</v>
      </c>
      <c r="I194" s="12" t="s">
        <v>76</v>
      </c>
      <c r="J194" s="12">
        <f t="shared" si="2"/>
        <v>190477000</v>
      </c>
      <c r="K194" s="8" t="s">
        <v>143</v>
      </c>
    </row>
    <row r="195" spans="1:11" s="13" customFormat="1" ht="15.75">
      <c r="A195" s="9">
        <v>192</v>
      </c>
      <c r="B195" s="8">
        <v>590415</v>
      </c>
      <c r="C195" s="7" t="s">
        <v>83</v>
      </c>
      <c r="D195" s="8" t="s">
        <v>49</v>
      </c>
      <c r="E195" s="7" t="s">
        <v>84</v>
      </c>
      <c r="F195" s="8">
        <v>590415</v>
      </c>
      <c r="G195" s="14">
        <v>44264.461273148103</v>
      </c>
      <c r="H195" s="11">
        <v>3530000</v>
      </c>
      <c r="I195" s="12" t="s">
        <v>76</v>
      </c>
      <c r="J195" s="12">
        <f t="shared" si="2"/>
        <v>3530000</v>
      </c>
      <c r="K195" s="8" t="s">
        <v>142</v>
      </c>
    </row>
    <row r="196" spans="1:11" s="13" customFormat="1" ht="45">
      <c r="A196" s="9">
        <v>193</v>
      </c>
      <c r="B196" s="8">
        <v>590397</v>
      </c>
      <c r="C196" s="7" t="s">
        <v>83</v>
      </c>
      <c r="D196" s="8" t="s">
        <v>120</v>
      </c>
      <c r="E196" s="7" t="s">
        <v>84</v>
      </c>
      <c r="F196" s="8">
        <v>590397</v>
      </c>
      <c r="G196" s="14">
        <v>44264.432604166701</v>
      </c>
      <c r="H196" s="11">
        <v>388368000</v>
      </c>
      <c r="I196" s="12" t="s">
        <v>76</v>
      </c>
      <c r="J196" s="12">
        <f t="shared" si="2"/>
        <v>388368000</v>
      </c>
      <c r="K196" s="8" t="s">
        <v>86</v>
      </c>
    </row>
    <row r="197" spans="1:11" s="13" customFormat="1" ht="45">
      <c r="A197" s="9">
        <v>194</v>
      </c>
      <c r="B197" s="8">
        <v>589892</v>
      </c>
      <c r="C197" s="7" t="s">
        <v>83</v>
      </c>
      <c r="D197" s="8" t="s">
        <v>50</v>
      </c>
      <c r="E197" s="7" t="s">
        <v>84</v>
      </c>
      <c r="F197" s="8">
        <v>589892</v>
      </c>
      <c r="G197" s="14">
        <v>44259.704363425903</v>
      </c>
      <c r="H197" s="11">
        <v>554273500</v>
      </c>
      <c r="I197" s="12" t="s">
        <v>76</v>
      </c>
      <c r="J197" s="12">
        <f t="shared" si="2"/>
        <v>554273500</v>
      </c>
      <c r="K197" s="8" t="s">
        <v>143</v>
      </c>
    </row>
    <row r="198" spans="1:11" s="13" customFormat="1" ht="45">
      <c r="A198" s="9">
        <v>195</v>
      </c>
      <c r="B198" s="8">
        <v>589889</v>
      </c>
      <c r="C198" s="7" t="s">
        <v>83</v>
      </c>
      <c r="D198" s="8" t="s">
        <v>50</v>
      </c>
      <c r="E198" s="7" t="s">
        <v>84</v>
      </c>
      <c r="F198" s="8">
        <v>589889</v>
      </c>
      <c r="G198" s="14">
        <v>44259.701898148101</v>
      </c>
      <c r="H198" s="11">
        <v>69840000</v>
      </c>
      <c r="I198" s="12" t="s">
        <v>76</v>
      </c>
      <c r="J198" s="12">
        <f t="shared" si="2"/>
        <v>69840000</v>
      </c>
      <c r="K198" s="8" t="s">
        <v>143</v>
      </c>
    </row>
    <row r="199" spans="1:11" s="13" customFormat="1" ht="15.75">
      <c r="A199" s="9">
        <v>196</v>
      </c>
      <c r="B199" s="8">
        <v>589502</v>
      </c>
      <c r="C199" s="7" t="s">
        <v>83</v>
      </c>
      <c r="D199" s="8" t="s">
        <v>51</v>
      </c>
      <c r="E199" s="7" t="s">
        <v>84</v>
      </c>
      <c r="F199" s="8">
        <v>589502</v>
      </c>
      <c r="G199" s="14">
        <v>44258.635543981502</v>
      </c>
      <c r="H199" s="11">
        <v>1100000000</v>
      </c>
      <c r="I199" s="12" t="s">
        <v>76</v>
      </c>
      <c r="J199" s="12">
        <f t="shared" si="2"/>
        <v>1100000000</v>
      </c>
      <c r="K199" s="8" t="s">
        <v>142</v>
      </c>
    </row>
    <row r="200" spans="1:11" s="13" customFormat="1" ht="15.75">
      <c r="A200" s="9">
        <v>197</v>
      </c>
      <c r="B200" s="8">
        <v>589156</v>
      </c>
      <c r="C200" s="7" t="s">
        <v>83</v>
      </c>
      <c r="D200" s="8" t="s">
        <v>52</v>
      </c>
      <c r="E200" s="7" t="s">
        <v>84</v>
      </c>
      <c r="F200" s="8">
        <v>589156</v>
      </c>
      <c r="G200" s="14">
        <v>44257.425937499997</v>
      </c>
      <c r="H200" s="11">
        <v>10000000</v>
      </c>
      <c r="I200" s="12" t="s">
        <v>76</v>
      </c>
      <c r="J200" s="12">
        <f t="shared" si="2"/>
        <v>10000000</v>
      </c>
      <c r="K200" s="8" t="s">
        <v>86</v>
      </c>
    </row>
    <row r="201" spans="1:11" s="13" customFormat="1" ht="30">
      <c r="A201" s="9">
        <v>198</v>
      </c>
      <c r="B201" s="8">
        <v>588873</v>
      </c>
      <c r="C201" s="7" t="s">
        <v>83</v>
      </c>
      <c r="D201" s="8" t="s">
        <v>121</v>
      </c>
      <c r="E201" s="7" t="s">
        <v>84</v>
      </c>
      <c r="F201" s="8">
        <v>588873</v>
      </c>
      <c r="G201" s="14">
        <v>44256.426481481503</v>
      </c>
      <c r="H201" s="11">
        <v>121087414.8</v>
      </c>
      <c r="I201" s="12" t="s">
        <v>76</v>
      </c>
      <c r="J201" s="12">
        <f t="shared" si="2"/>
        <v>121087414.8</v>
      </c>
      <c r="K201" s="8" t="s">
        <v>142</v>
      </c>
    </row>
    <row r="202" spans="1:11" s="13" customFormat="1" ht="30">
      <c r="A202" s="9">
        <v>199</v>
      </c>
      <c r="B202" s="8">
        <v>588866</v>
      </c>
      <c r="C202" s="7" t="s">
        <v>83</v>
      </c>
      <c r="D202" s="8" t="s">
        <v>122</v>
      </c>
      <c r="E202" s="7" t="s">
        <v>84</v>
      </c>
      <c r="F202" s="8">
        <v>588866</v>
      </c>
      <c r="G202" s="14">
        <v>44256.4203935185</v>
      </c>
      <c r="H202" s="11">
        <v>176056079.5</v>
      </c>
      <c r="I202" s="12" t="s">
        <v>76</v>
      </c>
      <c r="J202" s="12">
        <f t="shared" si="2"/>
        <v>176056079.5</v>
      </c>
      <c r="K202" s="8" t="s">
        <v>142</v>
      </c>
    </row>
    <row r="203" spans="1:11" s="13" customFormat="1" ht="15.75">
      <c r="A203" s="9">
        <v>200</v>
      </c>
      <c r="B203" s="8">
        <v>588540</v>
      </c>
      <c r="C203" s="7" t="s">
        <v>83</v>
      </c>
      <c r="D203" s="8" t="s">
        <v>53</v>
      </c>
      <c r="E203" s="7" t="s">
        <v>84</v>
      </c>
      <c r="F203" s="8">
        <v>588540</v>
      </c>
      <c r="G203" s="14">
        <v>44253.466377314799</v>
      </c>
      <c r="H203" s="11">
        <v>3199299</v>
      </c>
      <c r="I203" s="12" t="s">
        <v>76</v>
      </c>
      <c r="J203" s="12">
        <f t="shared" si="2"/>
        <v>3199299</v>
      </c>
      <c r="K203" s="8" t="s">
        <v>142</v>
      </c>
    </row>
    <row r="204" spans="1:11" s="13" customFormat="1" ht="15.75">
      <c r="A204" s="9">
        <v>201</v>
      </c>
      <c r="B204" s="8">
        <v>588537</v>
      </c>
      <c r="C204" s="7" t="s">
        <v>83</v>
      </c>
      <c r="D204" s="8" t="s">
        <v>54</v>
      </c>
      <c r="E204" s="7" t="s">
        <v>84</v>
      </c>
      <c r="F204" s="8">
        <v>588537</v>
      </c>
      <c r="G204" s="14">
        <v>44253.461875000001</v>
      </c>
      <c r="H204" s="11">
        <v>99185</v>
      </c>
      <c r="I204" s="12" t="s">
        <v>76</v>
      </c>
      <c r="J204" s="12">
        <f t="shared" si="2"/>
        <v>99185</v>
      </c>
      <c r="K204" s="8" t="s">
        <v>142</v>
      </c>
    </row>
    <row r="205" spans="1:11" s="13" customFormat="1" ht="30">
      <c r="A205" s="9">
        <v>202</v>
      </c>
      <c r="B205" s="8">
        <v>588523</v>
      </c>
      <c r="C205" s="7" t="s">
        <v>83</v>
      </c>
      <c r="D205" s="8" t="s">
        <v>55</v>
      </c>
      <c r="E205" s="7" t="s">
        <v>84</v>
      </c>
      <c r="F205" s="8">
        <v>588523</v>
      </c>
      <c r="G205" s="14">
        <v>44253.4321180556</v>
      </c>
      <c r="H205" s="11">
        <v>890501</v>
      </c>
      <c r="I205" s="12" t="s">
        <v>76</v>
      </c>
      <c r="J205" s="12">
        <f t="shared" si="2"/>
        <v>890501</v>
      </c>
      <c r="K205" s="8" t="s">
        <v>142</v>
      </c>
    </row>
    <row r="206" spans="1:11" s="13" customFormat="1" ht="15.75">
      <c r="A206" s="9">
        <v>203</v>
      </c>
      <c r="B206" s="8">
        <v>588332</v>
      </c>
      <c r="C206" s="7" t="s">
        <v>83</v>
      </c>
      <c r="D206" s="8" t="s">
        <v>56</v>
      </c>
      <c r="E206" s="7" t="s">
        <v>84</v>
      </c>
      <c r="F206" s="8">
        <v>588332</v>
      </c>
      <c r="G206" s="14">
        <v>44252.599120370403</v>
      </c>
      <c r="H206" s="11">
        <v>711000000</v>
      </c>
      <c r="I206" s="12" t="s">
        <v>76</v>
      </c>
      <c r="J206" s="12">
        <f t="shared" si="2"/>
        <v>711000000</v>
      </c>
      <c r="K206" s="8" t="s">
        <v>142</v>
      </c>
    </row>
    <row r="207" spans="1:11" s="13" customFormat="1" ht="30">
      <c r="A207" s="9">
        <v>204</v>
      </c>
      <c r="B207" s="8">
        <v>588195</v>
      </c>
      <c r="C207" s="7" t="s">
        <v>83</v>
      </c>
      <c r="D207" s="8" t="s">
        <v>123</v>
      </c>
      <c r="E207" s="7" t="s">
        <v>84</v>
      </c>
      <c r="F207" s="8">
        <v>588195</v>
      </c>
      <c r="G207" s="14">
        <v>44252.365150463003</v>
      </c>
      <c r="H207" s="11">
        <v>12746844</v>
      </c>
      <c r="I207" s="12" t="s">
        <v>76</v>
      </c>
      <c r="J207" s="12">
        <f t="shared" si="2"/>
        <v>12746844</v>
      </c>
      <c r="K207" s="8" t="s">
        <v>86</v>
      </c>
    </row>
    <row r="208" spans="1:11" s="13" customFormat="1" ht="15.75">
      <c r="A208" s="9">
        <v>205</v>
      </c>
      <c r="B208" s="8">
        <v>587933</v>
      </c>
      <c r="C208" s="7" t="s">
        <v>83</v>
      </c>
      <c r="D208" s="8" t="s">
        <v>54</v>
      </c>
      <c r="E208" s="7" t="s">
        <v>84</v>
      </c>
      <c r="F208" s="8">
        <v>587933</v>
      </c>
      <c r="G208" s="14">
        <v>44251.479097222204</v>
      </c>
      <c r="H208" s="11">
        <v>414475</v>
      </c>
      <c r="I208" s="12" t="s">
        <v>76</v>
      </c>
      <c r="J208" s="12">
        <f t="shared" si="2"/>
        <v>414475</v>
      </c>
      <c r="K208" s="8" t="s">
        <v>142</v>
      </c>
    </row>
    <row r="209" spans="1:11" s="13" customFormat="1" ht="15.75">
      <c r="A209" s="9">
        <v>206</v>
      </c>
      <c r="B209" s="8">
        <v>587388</v>
      </c>
      <c r="C209" s="7" t="s">
        <v>83</v>
      </c>
      <c r="D209" s="8" t="s">
        <v>57</v>
      </c>
      <c r="E209" s="7" t="s">
        <v>84</v>
      </c>
      <c r="F209" s="8">
        <v>587388</v>
      </c>
      <c r="G209" s="14">
        <v>44249.683564814797</v>
      </c>
      <c r="H209" s="11">
        <v>22499000</v>
      </c>
      <c r="I209" s="12" t="s">
        <v>76</v>
      </c>
      <c r="J209" s="12">
        <f t="shared" si="2"/>
        <v>22499000</v>
      </c>
      <c r="K209" s="8" t="s">
        <v>86</v>
      </c>
    </row>
    <row r="210" spans="1:11" s="13" customFormat="1" ht="15.75">
      <c r="A210" s="9">
        <v>207</v>
      </c>
      <c r="B210" s="8">
        <v>586906</v>
      </c>
      <c r="C210" s="7" t="s">
        <v>83</v>
      </c>
      <c r="D210" s="8" t="s">
        <v>124</v>
      </c>
      <c r="E210" s="7" t="s">
        <v>84</v>
      </c>
      <c r="F210" s="8">
        <v>586906</v>
      </c>
      <c r="G210" s="14">
        <v>44246.399861111102</v>
      </c>
      <c r="H210" s="11">
        <v>96000000</v>
      </c>
      <c r="I210" s="12" t="s">
        <v>76</v>
      </c>
      <c r="J210" s="12">
        <f t="shared" si="2"/>
        <v>96000000</v>
      </c>
      <c r="K210" s="8" t="s">
        <v>86</v>
      </c>
    </row>
    <row r="211" spans="1:11" s="13" customFormat="1" ht="30">
      <c r="A211" s="9">
        <v>208</v>
      </c>
      <c r="B211" s="8">
        <v>586478</v>
      </c>
      <c r="C211" s="7" t="s">
        <v>83</v>
      </c>
      <c r="D211" s="8" t="s">
        <v>58</v>
      </c>
      <c r="E211" s="7" t="s">
        <v>84</v>
      </c>
      <c r="F211" s="8">
        <v>586478</v>
      </c>
      <c r="G211" s="14">
        <v>44244.656805555598</v>
      </c>
      <c r="H211" s="11">
        <v>135300000</v>
      </c>
      <c r="I211" s="12" t="s">
        <v>76</v>
      </c>
      <c r="J211" s="12">
        <f t="shared" si="2"/>
        <v>135300000</v>
      </c>
      <c r="K211" s="8" t="s">
        <v>142</v>
      </c>
    </row>
    <row r="212" spans="1:11" s="13" customFormat="1" ht="30">
      <c r="A212" s="9">
        <v>209</v>
      </c>
      <c r="B212" s="8">
        <v>586475</v>
      </c>
      <c r="C212" s="7" t="s">
        <v>83</v>
      </c>
      <c r="D212" s="8" t="s">
        <v>58</v>
      </c>
      <c r="E212" s="7" t="s">
        <v>84</v>
      </c>
      <c r="F212" s="8">
        <v>586475</v>
      </c>
      <c r="G212" s="14">
        <v>44244.652094907397</v>
      </c>
      <c r="H212" s="11">
        <v>4163940000</v>
      </c>
      <c r="I212" s="12" t="s">
        <v>76</v>
      </c>
      <c r="J212" s="12">
        <f t="shared" si="2"/>
        <v>4163940000</v>
      </c>
      <c r="K212" s="8" t="s">
        <v>142</v>
      </c>
    </row>
    <row r="213" spans="1:11" s="13" customFormat="1" ht="45">
      <c r="A213" s="9">
        <v>210</v>
      </c>
      <c r="B213" s="8">
        <v>586394</v>
      </c>
      <c r="C213" s="7" t="s">
        <v>83</v>
      </c>
      <c r="D213" s="8" t="s">
        <v>125</v>
      </c>
      <c r="E213" s="7" t="s">
        <v>84</v>
      </c>
      <c r="F213" s="8">
        <v>586394</v>
      </c>
      <c r="G213" s="14">
        <v>44244.527662036999</v>
      </c>
      <c r="H213" s="11">
        <v>30000000</v>
      </c>
      <c r="I213" s="12" t="s">
        <v>76</v>
      </c>
      <c r="J213" s="12">
        <f t="shared" si="2"/>
        <v>30000000</v>
      </c>
      <c r="K213" s="8" t="s">
        <v>86</v>
      </c>
    </row>
    <row r="214" spans="1:11" s="13" customFormat="1" ht="15.75">
      <c r="A214" s="9">
        <v>211</v>
      </c>
      <c r="B214" s="8">
        <v>586186</v>
      </c>
      <c r="C214" s="7" t="s">
        <v>83</v>
      </c>
      <c r="D214" s="8" t="s">
        <v>54</v>
      </c>
      <c r="E214" s="7" t="s">
        <v>84</v>
      </c>
      <c r="F214" s="8">
        <v>586186</v>
      </c>
      <c r="G214" s="14">
        <v>44243.6745717593</v>
      </c>
      <c r="H214" s="11">
        <v>297555</v>
      </c>
      <c r="I214" s="12" t="s">
        <v>76</v>
      </c>
      <c r="J214" s="12">
        <f t="shared" si="2"/>
        <v>297555</v>
      </c>
      <c r="K214" s="8" t="s">
        <v>142</v>
      </c>
    </row>
    <row r="215" spans="1:11" s="13" customFormat="1" ht="30">
      <c r="A215" s="9">
        <v>212</v>
      </c>
      <c r="B215" s="8">
        <v>586057</v>
      </c>
      <c r="C215" s="7" t="s">
        <v>83</v>
      </c>
      <c r="D215" s="8" t="s">
        <v>59</v>
      </c>
      <c r="E215" s="7" t="s">
        <v>84</v>
      </c>
      <c r="F215" s="8">
        <v>586057</v>
      </c>
      <c r="G215" s="14">
        <v>44243.469664351898</v>
      </c>
      <c r="H215" s="11">
        <v>13460058</v>
      </c>
      <c r="I215" s="12" t="s">
        <v>76</v>
      </c>
      <c r="J215" s="12">
        <f t="shared" si="2"/>
        <v>13460058</v>
      </c>
      <c r="K215" s="8" t="s">
        <v>144</v>
      </c>
    </row>
    <row r="216" spans="1:11" s="13" customFormat="1" ht="30">
      <c r="A216" s="9">
        <v>213</v>
      </c>
      <c r="B216" s="8">
        <v>586050</v>
      </c>
      <c r="C216" s="7" t="s">
        <v>83</v>
      </c>
      <c r="D216" s="8" t="s">
        <v>126</v>
      </c>
      <c r="E216" s="7" t="s">
        <v>84</v>
      </c>
      <c r="F216" s="8">
        <v>586050</v>
      </c>
      <c r="G216" s="14">
        <v>44243.463067129604</v>
      </c>
      <c r="H216" s="11">
        <v>90000000</v>
      </c>
      <c r="I216" s="12" t="s">
        <v>76</v>
      </c>
      <c r="J216" s="12">
        <f t="shared" si="2"/>
        <v>90000000</v>
      </c>
      <c r="K216" s="8" t="s">
        <v>86</v>
      </c>
    </row>
    <row r="217" spans="1:11" s="13" customFormat="1" ht="45">
      <c r="A217" s="9">
        <v>214</v>
      </c>
      <c r="B217" s="8">
        <v>585978</v>
      </c>
      <c r="C217" s="7" t="s">
        <v>83</v>
      </c>
      <c r="D217" s="8" t="s">
        <v>127</v>
      </c>
      <c r="E217" s="7" t="s">
        <v>84</v>
      </c>
      <c r="F217" s="8">
        <v>585978</v>
      </c>
      <c r="G217" s="14">
        <v>44243.351597222201</v>
      </c>
      <c r="H217" s="11">
        <v>1000000000</v>
      </c>
      <c r="I217" s="12" t="s">
        <v>76</v>
      </c>
      <c r="J217" s="12">
        <f t="shared" si="2"/>
        <v>1000000000</v>
      </c>
      <c r="K217" s="8" t="s">
        <v>144</v>
      </c>
    </row>
    <row r="218" spans="1:11" s="13" customFormat="1" ht="45">
      <c r="A218" s="9">
        <v>215</v>
      </c>
      <c r="B218" s="8">
        <v>585976</v>
      </c>
      <c r="C218" s="7" t="s">
        <v>83</v>
      </c>
      <c r="D218" s="8" t="s">
        <v>127</v>
      </c>
      <c r="E218" s="7" t="s">
        <v>84</v>
      </c>
      <c r="F218" s="8">
        <v>585976</v>
      </c>
      <c r="G218" s="14">
        <v>44243.349050925899</v>
      </c>
      <c r="H218" s="11">
        <v>800000000</v>
      </c>
      <c r="I218" s="12" t="s">
        <v>76</v>
      </c>
      <c r="J218" s="12">
        <f t="shared" si="2"/>
        <v>800000000</v>
      </c>
      <c r="K218" s="8" t="s">
        <v>144</v>
      </c>
    </row>
    <row r="219" spans="1:11" s="13" customFormat="1" ht="30">
      <c r="A219" s="9">
        <v>216</v>
      </c>
      <c r="B219" s="8">
        <v>585878</v>
      </c>
      <c r="C219" s="7" t="s">
        <v>83</v>
      </c>
      <c r="D219" s="8" t="s">
        <v>60</v>
      </c>
      <c r="E219" s="7" t="s">
        <v>84</v>
      </c>
      <c r="F219" s="8">
        <v>585878</v>
      </c>
      <c r="G219" s="14">
        <v>44242.674143518503</v>
      </c>
      <c r="H219" s="11">
        <v>70000000</v>
      </c>
      <c r="I219" s="12" t="s">
        <v>76</v>
      </c>
      <c r="J219" s="12">
        <f t="shared" si="2"/>
        <v>70000000</v>
      </c>
      <c r="K219" s="8" t="s">
        <v>142</v>
      </c>
    </row>
    <row r="220" spans="1:11" s="13" customFormat="1" ht="30">
      <c r="A220" s="9">
        <v>217</v>
      </c>
      <c r="B220" s="8">
        <v>585087</v>
      </c>
      <c r="C220" s="7" t="s">
        <v>83</v>
      </c>
      <c r="D220" s="8" t="s">
        <v>128</v>
      </c>
      <c r="E220" s="7" t="s">
        <v>84</v>
      </c>
      <c r="F220" s="8">
        <v>585087</v>
      </c>
      <c r="G220" s="14">
        <v>44238.657488425903</v>
      </c>
      <c r="H220" s="11">
        <v>1822755781</v>
      </c>
      <c r="I220" s="12" t="s">
        <v>76</v>
      </c>
      <c r="J220" s="12">
        <f t="shared" si="2"/>
        <v>1822755781</v>
      </c>
      <c r="K220" s="8" t="s">
        <v>142</v>
      </c>
    </row>
    <row r="221" spans="1:11" s="13" customFormat="1" ht="30">
      <c r="A221" s="9">
        <v>218</v>
      </c>
      <c r="B221" s="8">
        <v>585079</v>
      </c>
      <c r="C221" s="7" t="s">
        <v>83</v>
      </c>
      <c r="D221" s="8" t="s">
        <v>128</v>
      </c>
      <c r="E221" s="7" t="s">
        <v>84</v>
      </c>
      <c r="F221" s="8">
        <v>585079</v>
      </c>
      <c r="G221" s="14">
        <v>44238.6469097222</v>
      </c>
      <c r="H221" s="11">
        <v>2208106373.8499999</v>
      </c>
      <c r="I221" s="12" t="s">
        <v>76</v>
      </c>
      <c r="J221" s="12">
        <f t="shared" ref="J221:J249" si="3">+H221</f>
        <v>2208106373.8499999</v>
      </c>
      <c r="K221" s="8" t="s">
        <v>142</v>
      </c>
    </row>
    <row r="222" spans="1:11" s="13" customFormat="1" ht="30">
      <c r="A222" s="9">
        <v>219</v>
      </c>
      <c r="B222" s="8">
        <v>585076</v>
      </c>
      <c r="C222" s="7" t="s">
        <v>83</v>
      </c>
      <c r="D222" s="8" t="s">
        <v>128</v>
      </c>
      <c r="E222" s="7" t="s">
        <v>84</v>
      </c>
      <c r="F222" s="8">
        <v>585076</v>
      </c>
      <c r="G222" s="14">
        <v>44238.643333333297</v>
      </c>
      <c r="H222" s="11">
        <v>6613988334.6000004</v>
      </c>
      <c r="I222" s="12" t="s">
        <v>76</v>
      </c>
      <c r="J222" s="12">
        <f t="shared" si="3"/>
        <v>6613988334.6000004</v>
      </c>
      <c r="K222" s="8" t="s">
        <v>142</v>
      </c>
    </row>
    <row r="223" spans="1:11" s="13" customFormat="1" ht="30">
      <c r="A223" s="9">
        <v>220</v>
      </c>
      <c r="B223" s="8">
        <v>585070</v>
      </c>
      <c r="C223" s="7" t="s">
        <v>83</v>
      </c>
      <c r="D223" s="8" t="s">
        <v>128</v>
      </c>
      <c r="E223" s="7" t="s">
        <v>84</v>
      </c>
      <c r="F223" s="8">
        <v>585070</v>
      </c>
      <c r="G223" s="14">
        <v>44238.636354166701</v>
      </c>
      <c r="H223" s="11">
        <v>7933336906</v>
      </c>
      <c r="I223" s="12" t="s">
        <v>76</v>
      </c>
      <c r="J223" s="12">
        <f t="shared" si="3"/>
        <v>7933336906</v>
      </c>
      <c r="K223" s="8" t="s">
        <v>142</v>
      </c>
    </row>
    <row r="224" spans="1:11" s="13" customFormat="1" ht="30">
      <c r="A224" s="9">
        <v>221</v>
      </c>
      <c r="B224" s="8">
        <v>585063</v>
      </c>
      <c r="C224" s="7" t="s">
        <v>83</v>
      </c>
      <c r="D224" s="8" t="s">
        <v>128</v>
      </c>
      <c r="E224" s="7" t="s">
        <v>84</v>
      </c>
      <c r="F224" s="8">
        <v>585063</v>
      </c>
      <c r="G224" s="14">
        <v>44238.629421296297</v>
      </c>
      <c r="H224" s="11">
        <v>7843545863.6000004</v>
      </c>
      <c r="I224" s="12" t="s">
        <v>76</v>
      </c>
      <c r="J224" s="12">
        <f t="shared" si="3"/>
        <v>7843545863.6000004</v>
      </c>
      <c r="K224" s="8" t="s">
        <v>142</v>
      </c>
    </row>
    <row r="225" spans="1:11" s="13" customFormat="1" ht="30">
      <c r="A225" s="9">
        <v>222</v>
      </c>
      <c r="B225" s="8">
        <v>585037</v>
      </c>
      <c r="C225" s="7" t="s">
        <v>83</v>
      </c>
      <c r="D225" s="8" t="s">
        <v>128</v>
      </c>
      <c r="E225" s="7" t="s">
        <v>84</v>
      </c>
      <c r="F225" s="8">
        <v>585037</v>
      </c>
      <c r="G225" s="14">
        <v>44238.583634259303</v>
      </c>
      <c r="H225" s="11">
        <v>16471867325.799999</v>
      </c>
      <c r="I225" s="12" t="s">
        <v>76</v>
      </c>
      <c r="J225" s="12">
        <f t="shared" si="3"/>
        <v>16471867325.799999</v>
      </c>
      <c r="K225" s="8" t="s">
        <v>142</v>
      </c>
    </row>
    <row r="226" spans="1:11" s="13" customFormat="1" ht="15.75">
      <c r="A226" s="9">
        <v>223</v>
      </c>
      <c r="B226" s="8">
        <v>585035</v>
      </c>
      <c r="C226" s="7" t="s">
        <v>83</v>
      </c>
      <c r="D226" s="8" t="s">
        <v>61</v>
      </c>
      <c r="E226" s="7" t="s">
        <v>84</v>
      </c>
      <c r="F226" s="8">
        <v>585035</v>
      </c>
      <c r="G226" s="14">
        <v>44238.578472222202</v>
      </c>
      <c r="H226" s="11">
        <v>6159979740</v>
      </c>
      <c r="I226" s="12" t="s">
        <v>76</v>
      </c>
      <c r="J226" s="12">
        <f t="shared" si="3"/>
        <v>6159979740</v>
      </c>
      <c r="K226" s="8" t="s">
        <v>142</v>
      </c>
    </row>
    <row r="227" spans="1:11" s="13" customFormat="1" ht="45">
      <c r="A227" s="9">
        <v>224</v>
      </c>
      <c r="B227" s="8">
        <v>584944</v>
      </c>
      <c r="C227" s="7" t="s">
        <v>83</v>
      </c>
      <c r="D227" s="8" t="s">
        <v>62</v>
      </c>
      <c r="E227" s="7" t="s">
        <v>84</v>
      </c>
      <c r="F227" s="8">
        <v>584944</v>
      </c>
      <c r="G227" s="14">
        <v>44238.364270833299</v>
      </c>
      <c r="H227" s="11">
        <v>1000000000</v>
      </c>
      <c r="I227" s="12" t="s">
        <v>76</v>
      </c>
      <c r="J227" s="12">
        <f t="shared" si="3"/>
        <v>1000000000</v>
      </c>
      <c r="K227" s="8" t="s">
        <v>142</v>
      </c>
    </row>
    <row r="228" spans="1:11" s="13" customFormat="1" ht="15.75">
      <c r="A228" s="9">
        <v>225</v>
      </c>
      <c r="B228" s="8">
        <v>584938</v>
      </c>
      <c r="C228" s="7" t="s">
        <v>83</v>
      </c>
      <c r="D228" s="8" t="s">
        <v>63</v>
      </c>
      <c r="E228" s="7" t="s">
        <v>84</v>
      </c>
      <c r="F228" s="8">
        <v>584938</v>
      </c>
      <c r="G228" s="14">
        <v>44238.357731481497</v>
      </c>
      <c r="H228" s="11">
        <v>151136000</v>
      </c>
      <c r="I228" s="12" t="s">
        <v>76</v>
      </c>
      <c r="J228" s="12">
        <f t="shared" si="3"/>
        <v>151136000</v>
      </c>
      <c r="K228" s="8" t="s">
        <v>142</v>
      </c>
    </row>
    <row r="229" spans="1:11" s="13" customFormat="1" ht="30">
      <c r="A229" s="9">
        <v>226</v>
      </c>
      <c r="B229" s="8">
        <v>584933</v>
      </c>
      <c r="C229" s="7" t="s">
        <v>83</v>
      </c>
      <c r="D229" s="8" t="s">
        <v>6</v>
      </c>
      <c r="E229" s="7" t="s">
        <v>84</v>
      </c>
      <c r="F229" s="8">
        <v>584933</v>
      </c>
      <c r="G229" s="14">
        <v>44238.345543981501</v>
      </c>
      <c r="H229" s="11">
        <v>1300000</v>
      </c>
      <c r="I229" s="12" t="s">
        <v>76</v>
      </c>
      <c r="J229" s="12">
        <f t="shared" si="3"/>
        <v>1300000</v>
      </c>
      <c r="K229" s="8" t="s">
        <v>86</v>
      </c>
    </row>
    <row r="230" spans="1:11" s="13" customFormat="1" ht="15.75">
      <c r="A230" s="9">
        <v>227</v>
      </c>
      <c r="B230" s="8">
        <v>584499</v>
      </c>
      <c r="C230" s="7" t="s">
        <v>83</v>
      </c>
      <c r="D230" s="8" t="s">
        <v>64</v>
      </c>
      <c r="E230" s="7" t="s">
        <v>84</v>
      </c>
      <c r="F230" s="8">
        <v>584499</v>
      </c>
      <c r="G230" s="14">
        <v>44236.586736111101</v>
      </c>
      <c r="H230" s="11">
        <v>23990783.539999999</v>
      </c>
      <c r="I230" s="12" t="s">
        <v>76</v>
      </c>
      <c r="J230" s="12">
        <f t="shared" si="3"/>
        <v>23990783.539999999</v>
      </c>
      <c r="K230" s="8" t="s">
        <v>142</v>
      </c>
    </row>
    <row r="231" spans="1:11" s="13" customFormat="1" ht="60">
      <c r="A231" s="9">
        <v>228</v>
      </c>
      <c r="B231" s="8">
        <v>584401</v>
      </c>
      <c r="C231" s="7" t="s">
        <v>83</v>
      </c>
      <c r="D231" s="8" t="s">
        <v>65</v>
      </c>
      <c r="E231" s="7" t="s">
        <v>84</v>
      </c>
      <c r="F231" s="8">
        <v>584401</v>
      </c>
      <c r="G231" s="14">
        <v>44236.386134259301</v>
      </c>
      <c r="H231" s="11">
        <v>32202180</v>
      </c>
      <c r="I231" s="12" t="s">
        <v>76</v>
      </c>
      <c r="J231" s="12">
        <f t="shared" si="3"/>
        <v>32202180</v>
      </c>
      <c r="K231" s="8" t="s">
        <v>142</v>
      </c>
    </row>
    <row r="232" spans="1:11" s="13" customFormat="1" ht="24" customHeight="1">
      <c r="A232" s="9">
        <v>229</v>
      </c>
      <c r="B232" s="8">
        <v>584337</v>
      </c>
      <c r="C232" s="7" t="s">
        <v>83</v>
      </c>
      <c r="D232" s="8" t="s">
        <v>27</v>
      </c>
      <c r="E232" s="7" t="s">
        <v>84</v>
      </c>
      <c r="F232" s="8">
        <v>584337</v>
      </c>
      <c r="G232" s="14">
        <v>44235.740995370397</v>
      </c>
      <c r="H232" s="11">
        <v>198415000</v>
      </c>
      <c r="I232" s="12" t="s">
        <v>76</v>
      </c>
      <c r="J232" s="12">
        <f t="shared" si="3"/>
        <v>198415000</v>
      </c>
      <c r="K232" s="8" t="s">
        <v>143</v>
      </c>
    </row>
    <row r="233" spans="1:11" s="13" customFormat="1" ht="15.75">
      <c r="A233" s="9">
        <v>230</v>
      </c>
      <c r="B233" s="8">
        <v>584288</v>
      </c>
      <c r="C233" s="7" t="s">
        <v>83</v>
      </c>
      <c r="D233" s="8" t="s">
        <v>129</v>
      </c>
      <c r="E233" s="7" t="s">
        <v>84</v>
      </c>
      <c r="F233" s="8">
        <v>584288</v>
      </c>
      <c r="G233" s="14">
        <v>44235.693576388898</v>
      </c>
      <c r="H233" s="11">
        <v>350000000</v>
      </c>
      <c r="I233" s="12" t="s">
        <v>76</v>
      </c>
      <c r="J233" s="12">
        <f t="shared" si="3"/>
        <v>350000000</v>
      </c>
      <c r="K233" s="8" t="s">
        <v>142</v>
      </c>
    </row>
    <row r="234" spans="1:11" s="13" customFormat="1" ht="75">
      <c r="A234" s="9">
        <v>231</v>
      </c>
      <c r="B234" s="8">
        <v>584286</v>
      </c>
      <c r="C234" s="7" t="s">
        <v>83</v>
      </c>
      <c r="D234" s="8" t="s">
        <v>130</v>
      </c>
      <c r="E234" s="7" t="s">
        <v>84</v>
      </c>
      <c r="F234" s="8">
        <v>584286</v>
      </c>
      <c r="G234" s="14">
        <v>44235.690567129597</v>
      </c>
      <c r="H234" s="11">
        <v>650153420</v>
      </c>
      <c r="I234" s="12" t="s">
        <v>76</v>
      </c>
      <c r="J234" s="12">
        <f t="shared" si="3"/>
        <v>650153420</v>
      </c>
      <c r="K234" s="8" t="s">
        <v>142</v>
      </c>
    </row>
    <row r="235" spans="1:11" s="13" customFormat="1" ht="15.75">
      <c r="A235" s="9">
        <v>232</v>
      </c>
      <c r="B235" s="8">
        <v>584203</v>
      </c>
      <c r="C235" s="7" t="s">
        <v>83</v>
      </c>
      <c r="D235" s="8" t="s">
        <v>66</v>
      </c>
      <c r="E235" s="7" t="s">
        <v>84</v>
      </c>
      <c r="F235" s="8">
        <v>584203</v>
      </c>
      <c r="G235" s="14">
        <v>44235.521261574097</v>
      </c>
      <c r="H235" s="11">
        <v>11010000</v>
      </c>
      <c r="I235" s="12" t="s">
        <v>76</v>
      </c>
      <c r="J235" s="12">
        <f t="shared" si="3"/>
        <v>11010000</v>
      </c>
      <c r="K235" s="8" t="s">
        <v>86</v>
      </c>
    </row>
    <row r="236" spans="1:11" s="13" customFormat="1" ht="15.75">
      <c r="A236" s="9">
        <v>233</v>
      </c>
      <c r="B236" s="8">
        <v>584155</v>
      </c>
      <c r="C236" s="7" t="s">
        <v>83</v>
      </c>
      <c r="D236" s="8" t="s">
        <v>67</v>
      </c>
      <c r="E236" s="7" t="s">
        <v>84</v>
      </c>
      <c r="F236" s="8">
        <v>584155</v>
      </c>
      <c r="G236" s="14">
        <v>44235.434826388897</v>
      </c>
      <c r="H236" s="11">
        <v>276000</v>
      </c>
      <c r="I236" s="12" t="s">
        <v>76</v>
      </c>
      <c r="J236" s="12">
        <f t="shared" si="3"/>
        <v>276000</v>
      </c>
      <c r="K236" s="8" t="s">
        <v>142</v>
      </c>
    </row>
    <row r="237" spans="1:11" s="13" customFormat="1" ht="15.75">
      <c r="A237" s="9">
        <v>234</v>
      </c>
      <c r="B237" s="8">
        <v>584147</v>
      </c>
      <c r="C237" s="7" t="s">
        <v>83</v>
      </c>
      <c r="D237" s="8" t="s">
        <v>94</v>
      </c>
      <c r="E237" s="7" t="s">
        <v>84</v>
      </c>
      <c r="F237" s="8">
        <v>584147</v>
      </c>
      <c r="G237" s="14">
        <v>44235.418946759302</v>
      </c>
      <c r="H237" s="11">
        <v>349800000</v>
      </c>
      <c r="I237" s="12" t="s">
        <v>76</v>
      </c>
      <c r="J237" s="12">
        <f t="shared" si="3"/>
        <v>349800000</v>
      </c>
      <c r="K237" s="8" t="s">
        <v>142</v>
      </c>
    </row>
    <row r="238" spans="1:11" s="13" customFormat="1" ht="15.75">
      <c r="A238" s="9">
        <v>235</v>
      </c>
      <c r="B238" s="8">
        <v>584146</v>
      </c>
      <c r="C238" s="7" t="s">
        <v>83</v>
      </c>
      <c r="D238" s="8" t="s">
        <v>94</v>
      </c>
      <c r="E238" s="7" t="s">
        <v>84</v>
      </c>
      <c r="F238" s="8">
        <v>584146</v>
      </c>
      <c r="G238" s="14">
        <v>44235.416597222204</v>
      </c>
      <c r="H238" s="11">
        <v>18658860000</v>
      </c>
      <c r="I238" s="12" t="s">
        <v>76</v>
      </c>
      <c r="J238" s="12">
        <f t="shared" si="3"/>
        <v>18658860000</v>
      </c>
      <c r="K238" s="8" t="s">
        <v>142</v>
      </c>
    </row>
    <row r="239" spans="1:11" s="13" customFormat="1" ht="15.75">
      <c r="A239" s="9">
        <v>236</v>
      </c>
      <c r="B239" s="8">
        <v>584143</v>
      </c>
      <c r="C239" s="7" t="s">
        <v>83</v>
      </c>
      <c r="D239" s="8" t="s">
        <v>94</v>
      </c>
      <c r="E239" s="7" t="s">
        <v>84</v>
      </c>
      <c r="F239" s="8">
        <v>584143</v>
      </c>
      <c r="G239" s="14">
        <v>44235.411886574097</v>
      </c>
      <c r="H239" s="11">
        <v>1250700000</v>
      </c>
      <c r="I239" s="12" t="s">
        <v>76</v>
      </c>
      <c r="J239" s="12">
        <f t="shared" si="3"/>
        <v>1250700000</v>
      </c>
      <c r="K239" s="8" t="s">
        <v>142</v>
      </c>
    </row>
    <row r="240" spans="1:11" s="13" customFormat="1" ht="30">
      <c r="A240" s="9">
        <v>237</v>
      </c>
      <c r="B240" s="8">
        <v>581511</v>
      </c>
      <c r="C240" s="7" t="s">
        <v>83</v>
      </c>
      <c r="D240" s="8" t="s">
        <v>69</v>
      </c>
      <c r="E240" s="7" t="s">
        <v>84</v>
      </c>
      <c r="F240" s="8">
        <v>581511</v>
      </c>
      <c r="G240" s="14">
        <v>44224.387916666703</v>
      </c>
      <c r="H240" s="11">
        <v>22085000</v>
      </c>
      <c r="I240" s="12" t="s">
        <v>76</v>
      </c>
      <c r="J240" s="12">
        <f t="shared" si="3"/>
        <v>22085000</v>
      </c>
      <c r="K240" s="8" t="s">
        <v>142</v>
      </c>
    </row>
    <row r="241" spans="1:11" s="13" customFormat="1" ht="15.75">
      <c r="A241" s="9">
        <v>238</v>
      </c>
      <c r="B241" s="8">
        <v>580491</v>
      </c>
      <c r="C241" s="7" t="s">
        <v>83</v>
      </c>
      <c r="D241" s="8" t="s">
        <v>4</v>
      </c>
      <c r="E241" s="7" t="s">
        <v>84</v>
      </c>
      <c r="F241" s="8">
        <v>580491</v>
      </c>
      <c r="G241" s="14">
        <v>44221.385636574101</v>
      </c>
      <c r="H241" s="11">
        <v>2649240</v>
      </c>
      <c r="I241" s="12" t="s">
        <v>76</v>
      </c>
      <c r="J241" s="12">
        <f t="shared" si="3"/>
        <v>2649240</v>
      </c>
      <c r="K241" s="8" t="s">
        <v>142</v>
      </c>
    </row>
    <row r="242" spans="1:11" s="13" customFormat="1" ht="45">
      <c r="A242" s="9">
        <v>239</v>
      </c>
      <c r="B242" s="8">
        <v>580449</v>
      </c>
      <c r="C242" s="7" t="s">
        <v>83</v>
      </c>
      <c r="D242" s="8" t="s">
        <v>70</v>
      </c>
      <c r="E242" s="7" t="s">
        <v>84</v>
      </c>
      <c r="F242" s="8">
        <v>580449</v>
      </c>
      <c r="G242" s="14">
        <v>44219.725381944401</v>
      </c>
      <c r="H242" s="11">
        <v>21120000</v>
      </c>
      <c r="I242" s="12" t="s">
        <v>76</v>
      </c>
      <c r="J242" s="12">
        <f t="shared" si="3"/>
        <v>21120000</v>
      </c>
      <c r="K242" s="8" t="s">
        <v>142</v>
      </c>
    </row>
    <row r="243" spans="1:11" s="13" customFormat="1" ht="45">
      <c r="A243" s="9">
        <v>240</v>
      </c>
      <c r="B243" s="8">
        <v>580446</v>
      </c>
      <c r="C243" s="7" t="s">
        <v>83</v>
      </c>
      <c r="D243" s="8" t="s">
        <v>71</v>
      </c>
      <c r="E243" s="7" t="s">
        <v>84</v>
      </c>
      <c r="F243" s="8">
        <v>580446</v>
      </c>
      <c r="G243" s="14">
        <v>44219.716516203698</v>
      </c>
      <c r="H243" s="11">
        <v>121050000</v>
      </c>
      <c r="I243" s="12" t="s">
        <v>76</v>
      </c>
      <c r="J243" s="12">
        <f t="shared" si="3"/>
        <v>121050000</v>
      </c>
      <c r="K243" s="8" t="s">
        <v>142</v>
      </c>
    </row>
    <row r="244" spans="1:11" s="13" customFormat="1" ht="60">
      <c r="A244" s="9">
        <v>241</v>
      </c>
      <c r="B244" s="8">
        <v>580070</v>
      </c>
      <c r="C244" s="7" t="s">
        <v>83</v>
      </c>
      <c r="D244" s="8" t="s">
        <v>72</v>
      </c>
      <c r="E244" s="7" t="s">
        <v>84</v>
      </c>
      <c r="F244" s="8">
        <v>580070</v>
      </c>
      <c r="G244" s="14">
        <v>44218.371354166702</v>
      </c>
      <c r="H244" s="11">
        <v>126500000</v>
      </c>
      <c r="I244" s="12" t="s">
        <v>76</v>
      </c>
      <c r="J244" s="12">
        <f t="shared" si="3"/>
        <v>126500000</v>
      </c>
      <c r="K244" s="8" t="s">
        <v>86</v>
      </c>
    </row>
    <row r="245" spans="1:11" s="13" customFormat="1" ht="15.75">
      <c r="A245" s="9">
        <v>242</v>
      </c>
      <c r="B245" s="8">
        <v>579488</v>
      </c>
      <c r="C245" s="7" t="s">
        <v>83</v>
      </c>
      <c r="D245" s="8" t="s">
        <v>131</v>
      </c>
      <c r="E245" s="7" t="s">
        <v>84</v>
      </c>
      <c r="F245" s="8">
        <v>579488</v>
      </c>
      <c r="G245" s="14">
        <v>44216.595601851899</v>
      </c>
      <c r="H245" s="11">
        <v>343600000</v>
      </c>
      <c r="I245" s="12" t="s">
        <v>76</v>
      </c>
      <c r="J245" s="12">
        <f t="shared" si="3"/>
        <v>343600000</v>
      </c>
      <c r="K245" s="8" t="s">
        <v>142</v>
      </c>
    </row>
    <row r="246" spans="1:11" s="13" customFormat="1" ht="30">
      <c r="A246" s="9">
        <v>243</v>
      </c>
      <c r="B246" s="8">
        <v>579387</v>
      </c>
      <c r="C246" s="7" t="s">
        <v>83</v>
      </c>
      <c r="D246" s="8" t="s">
        <v>132</v>
      </c>
      <c r="E246" s="7" t="s">
        <v>84</v>
      </c>
      <c r="F246" s="8">
        <v>579387</v>
      </c>
      <c r="G246" s="14">
        <v>44216.406863425902</v>
      </c>
      <c r="H246" s="11">
        <v>16315100</v>
      </c>
      <c r="I246" s="12" t="s">
        <v>76</v>
      </c>
      <c r="J246" s="12">
        <f t="shared" si="3"/>
        <v>16315100</v>
      </c>
      <c r="K246" s="8" t="s">
        <v>86</v>
      </c>
    </row>
    <row r="247" spans="1:11" s="13" customFormat="1" ht="30">
      <c r="A247" s="9">
        <v>244</v>
      </c>
      <c r="B247" s="8">
        <v>577888</v>
      </c>
      <c r="C247" s="7" t="s">
        <v>83</v>
      </c>
      <c r="D247" s="8" t="s">
        <v>73</v>
      </c>
      <c r="E247" s="7" t="s">
        <v>84</v>
      </c>
      <c r="F247" s="8">
        <v>577888</v>
      </c>
      <c r="G247" s="14">
        <v>44209.368055555598</v>
      </c>
      <c r="H247" s="11">
        <v>2000000000</v>
      </c>
      <c r="I247" s="12" t="s">
        <v>76</v>
      </c>
      <c r="J247" s="12">
        <f t="shared" si="3"/>
        <v>2000000000</v>
      </c>
      <c r="K247" s="8" t="s">
        <v>86</v>
      </c>
    </row>
    <row r="248" spans="1:11" s="13" customFormat="1" ht="15.75">
      <c r="A248" s="9">
        <v>245</v>
      </c>
      <c r="B248" s="8">
        <v>577742</v>
      </c>
      <c r="C248" s="7" t="s">
        <v>83</v>
      </c>
      <c r="D248" s="8" t="s">
        <v>74</v>
      </c>
      <c r="E248" s="7" t="s">
        <v>84</v>
      </c>
      <c r="F248" s="8">
        <v>577742</v>
      </c>
      <c r="G248" s="14">
        <v>44208.620451388902</v>
      </c>
      <c r="H248" s="11">
        <v>197281000</v>
      </c>
      <c r="I248" s="12" t="s">
        <v>76</v>
      </c>
      <c r="J248" s="12">
        <f t="shared" si="3"/>
        <v>197281000</v>
      </c>
      <c r="K248" s="8" t="s">
        <v>139</v>
      </c>
    </row>
    <row r="249" spans="1:11" s="13" customFormat="1" ht="15.75">
      <c r="A249" s="9">
        <v>246</v>
      </c>
      <c r="B249" s="8">
        <v>576096</v>
      </c>
      <c r="C249" s="7" t="s">
        <v>83</v>
      </c>
      <c r="D249" s="8" t="s">
        <v>133</v>
      </c>
      <c r="E249" s="7" t="s">
        <v>84</v>
      </c>
      <c r="F249" s="8">
        <v>576096</v>
      </c>
      <c r="G249" s="14">
        <v>44201.4940740741</v>
      </c>
      <c r="H249" s="11">
        <v>898440000</v>
      </c>
      <c r="I249" s="12" t="s">
        <v>76</v>
      </c>
      <c r="J249" s="12">
        <f t="shared" si="3"/>
        <v>898440000</v>
      </c>
      <c r="K249" s="8" t="s">
        <v>86</v>
      </c>
    </row>
    <row r="250" spans="1:11" s="13" customFormat="1" ht="15.75">
      <c r="A250" s="9">
        <v>247</v>
      </c>
      <c r="B250" s="8">
        <v>616514</v>
      </c>
      <c r="C250" s="7" t="s">
        <v>83</v>
      </c>
      <c r="D250" s="8" t="s">
        <v>2</v>
      </c>
      <c r="E250" s="7" t="s">
        <v>84</v>
      </c>
      <c r="F250" s="8">
        <v>616514</v>
      </c>
      <c r="G250" s="14">
        <v>44363.463287036997</v>
      </c>
      <c r="H250" s="11">
        <v>12250</v>
      </c>
      <c r="I250" s="7" t="s">
        <v>75</v>
      </c>
      <c r="J250" s="15">
        <f t="shared" ref="J250:J252" si="4">+H250*10500</f>
        <v>128625000</v>
      </c>
      <c r="K250" s="8" t="s">
        <v>86</v>
      </c>
    </row>
    <row r="251" spans="1:11" s="13" customFormat="1" ht="15.75">
      <c r="A251" s="9">
        <v>248</v>
      </c>
      <c r="B251" s="8">
        <v>600958</v>
      </c>
      <c r="C251" s="7" t="s">
        <v>83</v>
      </c>
      <c r="D251" s="8" t="s">
        <v>1</v>
      </c>
      <c r="E251" s="7" t="s">
        <v>84</v>
      </c>
      <c r="F251" s="8">
        <v>600958</v>
      </c>
      <c r="G251" s="14">
        <v>44299.558298611097</v>
      </c>
      <c r="H251" s="11">
        <v>4995</v>
      </c>
      <c r="I251" s="7" t="s">
        <v>75</v>
      </c>
      <c r="J251" s="15">
        <f t="shared" si="4"/>
        <v>52447500</v>
      </c>
      <c r="K251" s="8" t="s">
        <v>86</v>
      </c>
    </row>
    <row r="252" spans="1:11" s="13" customFormat="1" ht="15.75">
      <c r="A252" s="9">
        <v>249</v>
      </c>
      <c r="B252" s="8">
        <v>582915</v>
      </c>
      <c r="C252" s="7" t="s">
        <v>83</v>
      </c>
      <c r="D252" s="8" t="s">
        <v>68</v>
      </c>
      <c r="E252" s="7" t="s">
        <v>84</v>
      </c>
      <c r="F252" s="8">
        <v>582915</v>
      </c>
      <c r="G252" s="14">
        <v>44229.601284722201</v>
      </c>
      <c r="H252" s="11">
        <v>4261</v>
      </c>
      <c r="I252" s="7" t="s">
        <v>75</v>
      </c>
      <c r="J252" s="15">
        <f t="shared" si="4"/>
        <v>44740500</v>
      </c>
      <c r="K252" s="8" t="s">
        <v>86</v>
      </c>
    </row>
    <row r="253" spans="1:11" s="13" customFormat="1" ht="15.75">
      <c r="A253" s="9">
        <v>250</v>
      </c>
      <c r="B253" s="8">
        <v>623320</v>
      </c>
      <c r="C253" s="7" t="s">
        <v>83</v>
      </c>
      <c r="D253" s="8" t="s">
        <v>88</v>
      </c>
      <c r="E253" s="7" t="s">
        <v>84</v>
      </c>
      <c r="F253" s="8">
        <v>623320</v>
      </c>
      <c r="G253" s="14">
        <v>44390.651423611103</v>
      </c>
      <c r="H253" s="11">
        <v>20400</v>
      </c>
      <c r="I253" s="7" t="s">
        <v>141</v>
      </c>
      <c r="J253" s="15">
        <f>+H253*140</f>
        <v>2856000</v>
      </c>
      <c r="K253" s="8" t="s">
        <v>86</v>
      </c>
    </row>
    <row r="254" spans="1:11" s="13" customFormat="1" ht="30">
      <c r="A254" s="9">
        <v>251</v>
      </c>
      <c r="B254" s="8">
        <v>597727</v>
      </c>
      <c r="C254" s="7" t="s">
        <v>83</v>
      </c>
      <c r="D254" s="8" t="s">
        <v>134</v>
      </c>
      <c r="E254" s="7" t="s">
        <v>85</v>
      </c>
      <c r="F254" s="8">
        <v>597727</v>
      </c>
      <c r="G254" s="14">
        <v>44292.580995370401</v>
      </c>
      <c r="H254" s="11">
        <v>325000</v>
      </c>
      <c r="I254" s="7" t="s">
        <v>141</v>
      </c>
      <c r="J254" s="15">
        <f>+H254*140</f>
        <v>45500000</v>
      </c>
      <c r="K254" s="8" t="s">
        <v>86</v>
      </c>
    </row>
    <row r="255" spans="1:11" s="13" customFormat="1" ht="15.75">
      <c r="A255" s="9">
        <v>252</v>
      </c>
      <c r="B255" s="8">
        <v>576081</v>
      </c>
      <c r="C255" s="7" t="s">
        <v>83</v>
      </c>
      <c r="D255" s="8" t="s">
        <v>135</v>
      </c>
      <c r="E255" s="7" t="s">
        <v>84</v>
      </c>
      <c r="F255" s="8">
        <v>576081</v>
      </c>
      <c r="G255" s="14">
        <v>44201.475821759297</v>
      </c>
      <c r="H255" s="11">
        <v>357500</v>
      </c>
      <c r="I255" s="7" t="s">
        <v>141</v>
      </c>
      <c r="J255" s="15">
        <f>+H255*140</f>
        <v>50050000</v>
      </c>
      <c r="K255" s="8" t="s">
        <v>86</v>
      </c>
    </row>
    <row r="256" spans="1:11" s="13" customFormat="1" ht="30">
      <c r="A256" s="9">
        <v>253</v>
      </c>
      <c r="B256" s="8">
        <v>579064</v>
      </c>
      <c r="C256" s="7" t="s">
        <v>83</v>
      </c>
      <c r="D256" s="8" t="s">
        <v>136</v>
      </c>
      <c r="E256" s="7" t="s">
        <v>84</v>
      </c>
      <c r="F256" s="8">
        <v>579064</v>
      </c>
      <c r="G256" s="14">
        <v>44215</v>
      </c>
      <c r="H256" s="11">
        <v>25635</v>
      </c>
      <c r="I256" s="7" t="s">
        <v>140</v>
      </c>
      <c r="J256" s="12">
        <f>+H256*12200</f>
        <v>312747000</v>
      </c>
      <c r="K256" s="8" t="s">
        <v>86</v>
      </c>
    </row>
    <row r="257" spans="1:11" ht="15.75">
      <c r="A257" s="4"/>
      <c r="B257" s="4"/>
      <c r="C257" s="4"/>
      <c r="D257" s="5"/>
      <c r="E257" s="4"/>
      <c r="F257" s="4"/>
      <c r="G257" s="4"/>
      <c r="H257" s="5"/>
      <c r="I257" s="4"/>
      <c r="J257" s="6">
        <f>SUM(J4:J256)</f>
        <v>556770617282.95996</v>
      </c>
      <c r="K257" s="4"/>
    </row>
  </sheetData>
  <autoFilter ref="A3:N257"/>
  <mergeCells count="1">
    <mergeCell ref="A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2022-01-13T08:50:35Z</dcterms:modified>
</cp:coreProperties>
</file>