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ЭтаКнига" defaultThemeVersion="124226"/>
  <xr:revisionPtr revIDLastSave="0" documentId="13_ncr:1_{7257D07A-8B7A-4E36-B2C2-C1AFE4101FDD}" xr6:coauthVersionLast="45" xr6:coauthVersionMax="45" xr10:uidLastSave="{00000000-0000-0000-0000-000000000000}"/>
  <bookViews>
    <workbookView xWindow="13545" yWindow="615" windowWidth="15195" windowHeight="14955" tabRatio="768" xr2:uid="{00000000-000D-0000-FFFF-FFFF00000000}"/>
  </bookViews>
  <sheets>
    <sheet name="Освоение 9-мес" sheetId="85" r:id="rId1"/>
    <sheet name="Лист1" sheetId="8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9-мес'!$A$1:$G$14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85" l="1"/>
  <c r="F10" i="85"/>
  <c r="F8" i="85" s="1"/>
  <c r="D10" i="85"/>
  <c r="D8" i="85" s="1"/>
  <c r="G10" i="85" l="1"/>
  <c r="G11" i="85" l="1"/>
  <c r="E7" i="85"/>
  <c r="G7" i="85" l="1"/>
  <c r="G8" i="85" l="1"/>
  <c r="H7" i="85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<sst xmlns="http://schemas.openxmlformats.org/spreadsheetml/2006/main" count="18" uniqueCount="17">
  <si>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</si>
  <si>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</si>
  <si>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</si>
  <si>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</si>
  <si>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</si>
  <si>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</si>
  <si>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</si>
  <si>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</si>
  <si>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</si>
  <si>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</si>
  <si>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</si>
  <si>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</si>
  <si>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</si>
  <si>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</si>
  <si>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2023-yil prognozi</t>
  </si>
  <si>
    <t>yanvar-sentabr</t>
  </si>
  <si>
    <t>"NKMK" AJning 2023-yil yanvar-sentabr oylarida bajarilgan kapital qurilish va taʼmirlash ishlari to‘g‘risida MAʼLUMOT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</si>
</sst>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Fill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Fill="1" applyBorder="1" applyAlignment="1">
      <alignment horizontal="center" vertical="center" wrapText="1"/>
    </xf>
    <xf numFmtId="0" fontId="184" fillId="0" borderId="0" xfId="0" applyFont="1" applyFill="1" applyAlignment="1">
      <alignment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Fill="1" applyBorder="1" applyAlignment="1">
      <alignment horizontal="center" vertical="center" wrapText="1"/>
    </xf>
    <xf numFmtId="240" fontId="184" fillId="0" borderId="25" xfId="0" applyNumberFormat="1" applyFont="1" applyFill="1" applyBorder="1" applyAlignment="1">
      <alignment horizontal="center" vertical="center" wrapText="1"/>
    </xf>
    <xf numFmtId="2" fontId="184" fillId="0" borderId="3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Fill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40" fontId="184" fillId="0" borderId="1" xfId="0" applyNumberFormat="1" applyFont="1" applyFill="1" applyBorder="1" applyAlignment="1">
      <alignment horizontal="center"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98" borderId="4" xfId="0" applyFill="1" applyBorder="1" applyAlignment="1">
      <alignment horizontal="center" vertical="center" wrapText="1"/>
    </xf>
    <xf numFmtId="0" fontId="0" fillId="98" borderId="28" xfId="0" applyFill="1" applyBorder="1" applyAlignment="1">
      <alignment horizontal="center" vertical="center" wrapText="1"/>
    </xf>
    <xf numFmtId="2" fontId="184" fillId="98" borderId="30" xfId="0" applyNumberFormat="1" applyFont="1" applyFill="1" applyBorder="1" applyAlignment="1">
      <alignment horizontal="center" vertical="center" wrapText="1"/>
    </xf>
    <xf numFmtId="240" fontId="184" fillId="98" borderId="25" xfId="0" applyNumberFormat="1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FF99"/>
      <color rgb="FFCCFFFF"/>
      <color rgb="FFCCFF33"/>
      <color rgb="FFFF00FF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>
        <row r="1">
          <cell r="B1">
            <v>0</v>
          </cell>
        </row>
      </sheetData>
      <sheetData sheetId="55">
        <row r="1">
          <cell r="B1">
            <v>0</v>
          </cell>
        </row>
      </sheetData>
      <sheetData sheetId="56" refreshError="1"/>
      <sheetData sheetId="57">
        <row r="1">
          <cell r="B1">
            <v>0</v>
          </cell>
        </row>
      </sheetData>
      <sheetData sheetId="58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 refreshError="1"/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 refreshError="1"/>
      <sheetData sheetId="68" refreshError="1"/>
      <sheetData sheetId="69" refreshError="1"/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март_(2)"/>
      <sheetName val="график_лист_3"/>
      <sheetName val="март_(2)1"/>
      <sheetName val="график_лист_31"/>
      <sheetName val="март_(2)2"/>
      <sheetName val="график_лист_32"/>
      <sheetName val="март_(2)3"/>
      <sheetName val="график_лист_33"/>
      <sheetName val="Фориш_2003"/>
      <sheetName val="март_(2)4"/>
      <sheetName val="график_лист_34"/>
      <sheetName val="Фориш_20031"/>
      <sheetName val="Свод"/>
      <sheetName val="номма-ном"/>
      <sheetName val="Store"/>
      <sheetName val="Зан-ть(р-ны)"/>
      <sheetName val="13.2.План продаж"/>
      <sheetName val="Исходные1"/>
      <sheetName val="табл чувств"/>
      <sheetName val="Summary"/>
      <sheetName val="структура"/>
      <sheetName val="G1"/>
      <sheetName val="Total BD Sept-Dec"/>
      <sheetName val="Варианты"/>
    </sheetNames>
    <sheetDataSet>
      <sheetData sheetId="0">
        <row r="12">
          <cell r="C12" t="str">
            <v>ООО "Tash-Kva-Transservis"</v>
          </cell>
        </row>
      </sheetData>
      <sheetData sheetId="1">
        <row r="12">
          <cell r="C12" t="str">
            <v>ООО "Tash-Kva-Transservis"</v>
          </cell>
        </row>
      </sheetData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F12">
            <v>0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F13">
            <v>0</v>
          </cell>
          <cell r="G13">
            <v>0</v>
          </cell>
          <cell r="H13">
            <v>15.600000000000001</v>
          </cell>
          <cell r="I13">
            <v>0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F15">
            <v>0</v>
          </cell>
          <cell r="G15">
            <v>0</v>
          </cell>
          <cell r="H15">
            <v>9.6000000000000014</v>
          </cell>
          <cell r="I15">
            <v>0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F16">
            <v>0</v>
          </cell>
          <cell r="G16">
            <v>0</v>
          </cell>
          <cell r="H16">
            <v>2.2829999999999999</v>
          </cell>
          <cell r="I16">
            <v>0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F17">
            <v>0</v>
          </cell>
          <cell r="G17">
            <v>0</v>
          </cell>
          <cell r="H17">
            <v>8.4469999999999992</v>
          </cell>
          <cell r="I17">
            <v>0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F20">
            <v>0</v>
          </cell>
          <cell r="G20">
            <v>0</v>
          </cell>
          <cell r="H20">
            <v>12.458</v>
          </cell>
          <cell r="I20">
            <v>0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F22">
            <v>0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E24">
            <v>1.9750000000000001</v>
          </cell>
          <cell r="F24">
            <v>0</v>
          </cell>
          <cell r="G24">
            <v>0</v>
          </cell>
          <cell r="H24">
            <v>1.9750000000000001</v>
          </cell>
          <cell r="I24">
            <v>0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F25">
            <v>0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F26">
            <v>0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F27">
            <v>0</v>
          </cell>
          <cell r="G27">
            <v>0</v>
          </cell>
          <cell r="H27">
            <v>16.89</v>
          </cell>
          <cell r="I27">
            <v>0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F32">
            <v>0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F36">
            <v>0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F37">
            <v>0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F38">
            <v>0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F39">
            <v>0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F40">
            <v>0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F41">
            <v>0</v>
          </cell>
          <cell r="G41">
            <v>0</v>
          </cell>
          <cell r="H41">
            <v>33.999000000000002</v>
          </cell>
          <cell r="I41">
            <v>0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F46">
            <v>0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F47">
            <v>0</v>
          </cell>
          <cell r="G47">
            <v>0</v>
          </cell>
          <cell r="H47">
            <v>30.942</v>
          </cell>
          <cell r="I47">
            <v>0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F49">
            <v>0</v>
          </cell>
          <cell r="G49">
            <v>0</v>
          </cell>
          <cell r="H49">
            <v>10.416</v>
          </cell>
          <cell r="I49">
            <v>0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F51">
            <v>0</v>
          </cell>
          <cell r="G51">
            <v>0</v>
          </cell>
          <cell r="H51">
            <v>7.4610000000000003</v>
          </cell>
          <cell r="I51">
            <v>0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F53">
            <v>0</v>
          </cell>
          <cell r="G53">
            <v>0</v>
          </cell>
          <cell r="H53">
            <v>10.5</v>
          </cell>
          <cell r="I53">
            <v>0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F55">
            <v>0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F56">
            <v>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F59">
            <v>0</v>
          </cell>
          <cell r="G59">
            <v>0</v>
          </cell>
          <cell r="H59">
            <v>12.66</v>
          </cell>
          <cell r="I59">
            <v>0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F66">
            <v>0</v>
          </cell>
          <cell r="G66">
            <v>0</v>
          </cell>
          <cell r="H66">
            <v>4.5</v>
          </cell>
          <cell r="I66">
            <v>0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F68">
            <v>10.769</v>
          </cell>
          <cell r="G68">
            <v>0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F69">
            <v>0</v>
          </cell>
          <cell r="G69">
            <v>0</v>
          </cell>
          <cell r="H69">
            <v>50.036999999999992</v>
          </cell>
          <cell r="I69">
            <v>0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F70">
            <v>0</v>
          </cell>
          <cell r="G70">
            <v>0</v>
          </cell>
          <cell r="H70">
            <v>39.974999999999994</v>
          </cell>
          <cell r="I70">
            <v>0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F71">
            <v>0</v>
          </cell>
          <cell r="G71">
            <v>0</v>
          </cell>
          <cell r="H71">
            <v>27.771000000000001</v>
          </cell>
          <cell r="I71">
            <v>0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F72">
            <v>0</v>
          </cell>
          <cell r="G72">
            <v>0</v>
          </cell>
          <cell r="H72">
            <v>74.77</v>
          </cell>
          <cell r="I72">
            <v>0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F73">
            <v>0</v>
          </cell>
          <cell r="G73">
            <v>0</v>
          </cell>
          <cell r="H73">
            <v>15.986999999999998</v>
          </cell>
          <cell r="I73">
            <v>0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F75">
            <v>0</v>
          </cell>
          <cell r="G75">
            <v>0</v>
          </cell>
          <cell r="H75">
            <v>4.2839999999999998</v>
          </cell>
          <cell r="I75">
            <v>0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F76">
            <v>0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E77">
            <v>3.7</v>
          </cell>
          <cell r="F77">
            <v>0</v>
          </cell>
          <cell r="G77">
            <v>0</v>
          </cell>
          <cell r="H77">
            <v>0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E78">
            <v>36.65</v>
          </cell>
          <cell r="F78">
            <v>0</v>
          </cell>
          <cell r="G78">
            <v>0</v>
          </cell>
          <cell r="H78">
            <v>0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E79">
            <v>9</v>
          </cell>
          <cell r="F79">
            <v>0</v>
          </cell>
          <cell r="G79">
            <v>0</v>
          </cell>
          <cell r="H79">
            <v>0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F80">
            <v>0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F81">
            <v>10</v>
          </cell>
          <cell r="G81">
            <v>17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F82">
            <v>0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E84">
            <v>13.025</v>
          </cell>
          <cell r="F84">
            <v>13.025</v>
          </cell>
          <cell r="G84">
            <v>0</v>
          </cell>
          <cell r="H84">
            <v>0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F85">
            <v>0</v>
          </cell>
          <cell r="G85">
            <v>0</v>
          </cell>
          <cell r="H85">
            <v>37.5</v>
          </cell>
          <cell r="I85">
            <v>0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F86">
            <v>10</v>
          </cell>
          <cell r="G86">
            <v>13.2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F87">
            <v>0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F88">
            <v>0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F89">
            <v>0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F90">
            <v>0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F91">
            <v>0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F92">
            <v>0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F93">
            <v>0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E95">
            <v>6.9359999999999999</v>
          </cell>
          <cell r="F95">
            <v>6.5</v>
          </cell>
          <cell r="G95">
            <v>0.93713956170703572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F98">
            <v>0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F101">
            <v>24.594000000000001</v>
          </cell>
          <cell r="G101">
            <v>25.934000000000001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E102">
            <v>1.7309999999999999</v>
          </cell>
          <cell r="F102">
            <v>0</v>
          </cell>
          <cell r="G102">
            <v>0</v>
          </cell>
          <cell r="H102">
            <v>0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F103">
            <v>0</v>
          </cell>
          <cell r="G103">
            <v>0</v>
          </cell>
          <cell r="H103">
            <v>4.2839999999999998</v>
          </cell>
          <cell r="I103">
            <v>0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E107">
            <v>22.919</v>
          </cell>
          <cell r="F107">
            <v>22.919</v>
          </cell>
          <cell r="G107">
            <v>49.010000000000005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E108">
            <v>4</v>
          </cell>
          <cell r="F108">
            <v>0</v>
          </cell>
          <cell r="G108">
            <v>0</v>
          </cell>
          <cell r="H108">
            <v>0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F110">
            <v>1.25</v>
          </cell>
          <cell r="G110">
            <v>4.0979999999999999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F111">
            <v>0</v>
          </cell>
          <cell r="G111">
            <v>0</v>
          </cell>
          <cell r="H111">
            <v>107.56800000000001</v>
          </cell>
          <cell r="I111">
            <v>0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F112">
            <v>0</v>
          </cell>
          <cell r="G112">
            <v>0</v>
          </cell>
          <cell r="H112">
            <v>24.617000000000001</v>
          </cell>
          <cell r="I112">
            <v>0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E113">
            <v>58</v>
          </cell>
          <cell r="F113">
            <v>0</v>
          </cell>
          <cell r="G113">
            <v>0</v>
          </cell>
          <cell r="H113">
            <v>58</v>
          </cell>
          <cell r="I113">
            <v>0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F114">
            <v>0</v>
          </cell>
          <cell r="G114">
            <v>0</v>
          </cell>
          <cell r="H114">
            <v>1.899</v>
          </cell>
          <cell r="I114">
            <v>0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E117">
            <v>58.45</v>
          </cell>
          <cell r="F117">
            <v>0</v>
          </cell>
          <cell r="G117">
            <v>0</v>
          </cell>
          <cell r="H117">
            <v>0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F118">
            <v>0</v>
          </cell>
          <cell r="G118">
            <v>0</v>
          </cell>
          <cell r="H118">
            <v>0.73499999999999999</v>
          </cell>
          <cell r="I118">
            <v>0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E119">
            <v>0.97799999999999998</v>
          </cell>
          <cell r="F119">
            <v>0</v>
          </cell>
          <cell r="G119">
            <v>0</v>
          </cell>
          <cell r="H119">
            <v>0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E120">
            <v>16.843</v>
          </cell>
          <cell r="F120">
            <v>0</v>
          </cell>
          <cell r="G120">
            <v>0</v>
          </cell>
          <cell r="H120">
            <v>0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F122">
            <v>0</v>
          </cell>
          <cell r="G122">
            <v>0</v>
          </cell>
          <cell r="H122">
            <v>1.2469999999999999</v>
          </cell>
          <cell r="I122">
            <v>0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E123">
            <v>0.13800000000000001</v>
          </cell>
          <cell r="F123">
            <v>0</v>
          </cell>
          <cell r="G123">
            <v>0</v>
          </cell>
          <cell r="H123">
            <v>0.13800000000000001</v>
          </cell>
          <cell r="I123">
            <v>0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E124">
            <v>4.0629999999999997</v>
          </cell>
          <cell r="F124">
            <v>0</v>
          </cell>
          <cell r="G124">
            <v>0</v>
          </cell>
          <cell r="H124">
            <v>0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E125">
            <v>5</v>
          </cell>
          <cell r="F125">
            <v>0</v>
          </cell>
          <cell r="G125">
            <v>0</v>
          </cell>
          <cell r="H125">
            <v>5</v>
          </cell>
          <cell r="I125">
            <v>0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E127">
            <v>0.34899999999999998</v>
          </cell>
          <cell r="F127">
            <v>0.34899999999999998</v>
          </cell>
          <cell r="G127">
            <v>0</v>
          </cell>
          <cell r="H127">
            <v>0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F128">
            <v>5</v>
          </cell>
          <cell r="G128">
            <v>0.61699999999999999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E129">
            <v>1.25</v>
          </cell>
          <cell r="F129">
            <v>0</v>
          </cell>
          <cell r="G129">
            <v>0</v>
          </cell>
          <cell r="H129">
            <v>1.25</v>
          </cell>
          <cell r="I129">
            <v>0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F130">
            <v>0</v>
          </cell>
          <cell r="G130">
            <v>0</v>
          </cell>
          <cell r="H130">
            <v>23.499000000000002</v>
          </cell>
          <cell r="I130">
            <v>0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F132">
            <v>4.5629999999999997</v>
          </cell>
          <cell r="G132">
            <v>0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F133">
            <v>1</v>
          </cell>
          <cell r="G133">
            <v>6.1829999999999998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E134">
            <v>9.9459999999999997</v>
          </cell>
          <cell r="F134">
            <v>9.9459999999999997</v>
          </cell>
          <cell r="G134">
            <v>0</v>
          </cell>
          <cell r="H134">
            <v>0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F136">
            <v>0</v>
          </cell>
          <cell r="G136">
            <v>0</v>
          </cell>
          <cell r="H136">
            <v>5.6999999999999993</v>
          </cell>
          <cell r="I136">
            <v>0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F137">
            <v>0</v>
          </cell>
          <cell r="G137">
            <v>0</v>
          </cell>
          <cell r="H137">
            <v>4.5</v>
          </cell>
          <cell r="I137">
            <v>0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F138">
            <v>1.25</v>
          </cell>
          <cell r="G138">
            <v>0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F139">
            <v>0</v>
          </cell>
          <cell r="G139">
            <v>0</v>
          </cell>
          <cell r="H139">
            <v>2.4989999999999997</v>
          </cell>
          <cell r="I139">
            <v>0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F140">
            <v>0</v>
          </cell>
          <cell r="G140">
            <v>0</v>
          </cell>
          <cell r="H140">
            <v>1.248</v>
          </cell>
          <cell r="I140">
            <v>0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E141">
            <v>0.85</v>
          </cell>
          <cell r="F141">
            <v>0</v>
          </cell>
          <cell r="G141">
            <v>0</v>
          </cell>
          <cell r="H141">
            <v>0.85</v>
          </cell>
          <cell r="I141">
            <v>0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F143">
            <v>0</v>
          </cell>
          <cell r="G143">
            <v>0</v>
          </cell>
          <cell r="H143">
            <v>2.5139999999999998</v>
          </cell>
          <cell r="I143">
            <v>0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F144">
            <v>0</v>
          </cell>
          <cell r="G144">
            <v>0</v>
          </cell>
          <cell r="H144">
            <v>0.78900000000000003</v>
          </cell>
          <cell r="I144">
            <v>0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F145">
            <v>0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>
        <row r="12">
          <cell r="C12" t="str">
            <v>ООО "Tash-Kva-Transservis"</v>
          </cell>
        </row>
      </sheetData>
      <sheetData sheetId="6">
        <row r="12">
          <cell r="C12" t="str">
            <v>ООО "Tash-Kva-Transservis"</v>
          </cell>
        </row>
      </sheetData>
      <sheetData sheetId="7">
        <row r="12">
          <cell r="C12" t="str">
            <v>ООО "Tash-Kva-Transservis"</v>
          </cell>
        </row>
      </sheetData>
      <sheetData sheetId="8">
        <row r="12">
          <cell r="C12" t="str">
            <v>ООО "Tash-Kva-Transservis"</v>
          </cell>
        </row>
      </sheetData>
      <sheetData sheetId="9">
        <row r="12">
          <cell r="C12" t="str">
            <v>ООО "Tash-Kva-Transservis"</v>
          </cell>
        </row>
      </sheetData>
      <sheetData sheetId="10" refreshError="1"/>
      <sheetData sheetId="11">
        <row r="12">
          <cell r="C12" t="str">
            <v>ООО "Tash-Kva-Transservis"</v>
          </cell>
        </row>
      </sheetData>
      <sheetData sheetId="12">
        <row r="12">
          <cell r="C12">
            <v>3046502962603</v>
          </cell>
        </row>
      </sheetData>
      <sheetData sheetId="13">
        <row r="12">
          <cell r="C12" t="str">
            <v>ООО "Tash-Kva-Transservis"</v>
          </cell>
        </row>
      </sheetData>
      <sheetData sheetId="14">
        <row r="12">
          <cell r="C12" t="str">
            <v>ООО "Tash-Kva-Transservis"</v>
          </cell>
        </row>
      </sheetData>
      <sheetData sheetId="15">
        <row r="12">
          <cell r="C12" t="str">
            <v>ООО "Tash-Kva-Transservis"</v>
          </cell>
        </row>
      </sheetData>
      <sheetData sheetId="16">
        <row r="12">
          <cell r="C12" t="str">
            <v>ООО "Tash-Kva-Transservis"</v>
          </cell>
        </row>
      </sheetData>
      <sheetData sheetId="17">
        <row r="12">
          <cell r="C12">
            <v>3046502962603</v>
          </cell>
        </row>
      </sheetData>
      <sheetData sheetId="18">
        <row r="12">
          <cell r="C12">
            <v>3046502962603</v>
          </cell>
        </row>
      </sheetData>
      <sheetData sheetId="19" refreshError="1"/>
      <sheetData sheetId="20" refreshError="1"/>
      <sheetData sheetId="21">
        <row r="12">
          <cell r="C12">
            <v>3046502962603</v>
          </cell>
        </row>
      </sheetData>
      <sheetData sheetId="22">
        <row r="12">
          <cell r="C12">
            <v>3046502962603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Ер Ресурс"/>
      <sheetName val="Тегишилмасин"/>
      <sheetName val="БД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  <sheetName val="Общая"/>
      <sheetName val="Фориш 2003"/>
      <sheetName val="МФО руйхат"/>
      <sheetName val="кассак бюджет"/>
      <sheetName val="2_доход-вариант_с_формулой3"/>
      <sheetName val="2_доход-вариант_с_формулой4"/>
      <sheetName val="xlr_norangesheet"/>
      <sheetName val="ЦТТ"/>
      <sheetName val="к.смета"/>
      <sheetName val="j(priv.cap)"/>
      <sheetName val="Changes in Equit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Уюшмага 2-Ф"/>
      <sheetName val="Жами свод"/>
      <sheetName val="Уюшмага Форма-2"/>
      <sheetName val="Уюшмага Ж10,09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11 жадвал"/>
      <sheetName val="10 жадвал"/>
      <sheetName val="s"/>
      <sheetName val="63- протокол (4)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#ССЫЛКА"/>
      <sheetName val="Нокон хол"/>
      <sheetName val="Исходные1"/>
      <sheetName val="2 доход-вариант с формулой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  <sheetName val="Лист5"/>
      <sheetName val="Счет-Фактура"/>
      <sheetName val="свод"/>
      <sheetName val="ходим"/>
      <sheetName val="НОММА-НОМ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0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0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G10" sqref="G10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28" t="s">
        <v>16</v>
      </c>
      <c r="B2" s="28"/>
      <c r="C2" s="28"/>
      <c r="D2" s="28"/>
      <c r="E2" s="28"/>
      <c r="F2" s="28"/>
      <c r="G2" s="28"/>
    </row>
    <row r="3" spans="1:9"/>
    <row r="4" spans="1:9" ht="30.75" customHeight="1">
      <c r="A4" s="29" t="s">
        <v>4</v>
      </c>
      <c r="B4" s="29" t="s">
        <v>5</v>
      </c>
      <c r="C4" s="29" t="s">
        <v>6</v>
      </c>
      <c r="D4" s="26" t="s">
        <v>14</v>
      </c>
      <c r="E4" s="30" t="s">
        <v>15</v>
      </c>
      <c r="F4" s="31"/>
      <c r="G4" s="32"/>
      <c r="H4" s="19"/>
    </row>
    <row r="5" spans="1:9" ht="61.5" customHeight="1">
      <c r="A5" s="29"/>
      <c r="B5" s="29"/>
      <c r="C5" s="29"/>
      <c r="D5" s="27"/>
      <c r="E5" s="10" t="s">
        <v>7</v>
      </c>
      <c r="F5" s="10" t="s">
        <v>8</v>
      </c>
      <c r="G5" s="13" t="s">
        <v>0</v>
      </c>
      <c r="H5" s="19"/>
    </row>
    <row r="6" spans="1:9" ht="15.75" customHeight="1">
      <c r="A6" s="22"/>
      <c r="B6" s="22"/>
      <c r="C6" s="22"/>
      <c r="D6" s="22"/>
      <c r="E6" s="22"/>
      <c r="F6" s="22"/>
      <c r="G6" s="22"/>
      <c r="H6" s="19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2">
        <f>(193.06+171.05-22.31-7.4)+(1.95+4.16)+1.09+0.01</f>
        <v>341.61</v>
      </c>
      <c r="F7" s="8">
        <v>363.89</v>
      </c>
      <c r="G7" s="5">
        <f>F7/E7*100</f>
        <v>106.52205731682326</v>
      </c>
      <c r="H7" s="20" t="e">
        <f>#REF!-#REF!</f>
        <v>#REF!</v>
      </c>
    </row>
    <row r="8" spans="1:9" s="11" customFormat="1" ht="46.5" customHeight="1">
      <c r="A8" s="18">
        <v>1</v>
      </c>
      <c r="B8" s="17" t="s">
        <v>9</v>
      </c>
      <c r="C8" s="18" t="s">
        <v>10</v>
      </c>
      <c r="D8" s="16">
        <f>D10</f>
        <v>473.51</v>
      </c>
      <c r="E8" s="16">
        <f>E10</f>
        <v>294.37</v>
      </c>
      <c r="F8" s="16">
        <f>F10</f>
        <v>374.98</v>
      </c>
      <c r="G8" s="15">
        <f>F8/E8*100</f>
        <v>127.38390460984476</v>
      </c>
      <c r="H8" s="21"/>
    </row>
    <row r="9" spans="1:9" s="11" customFormat="1" ht="15">
      <c r="A9" s="18"/>
      <c r="B9" s="17" t="s">
        <v>11</v>
      </c>
      <c r="C9" s="18"/>
      <c r="D9" s="16"/>
      <c r="E9" s="14"/>
      <c r="F9" s="14"/>
      <c r="G9" s="15"/>
      <c r="H9" s="21"/>
    </row>
    <row r="10" spans="1:9" s="11" customFormat="1" ht="15">
      <c r="A10" s="18"/>
      <c r="B10" s="17" t="s">
        <v>12</v>
      </c>
      <c r="C10" s="18"/>
      <c r="D10" s="33">
        <f>405.51*0+513.51*0+473.51</f>
        <v>473.51</v>
      </c>
      <c r="E10" s="33">
        <v>294.37</v>
      </c>
      <c r="F10" s="33">
        <f>374.98</f>
        <v>374.98</v>
      </c>
      <c r="G10" s="34">
        <f>F10/E10*100</f>
        <v>127.38390460984476</v>
      </c>
      <c r="H10" s="21"/>
    </row>
    <row r="11" spans="1:9" s="11" customFormat="1" ht="43.5" customHeight="1">
      <c r="A11" s="23">
        <v>2</v>
      </c>
      <c r="B11" s="24" t="s">
        <v>13</v>
      </c>
      <c r="C11" s="23" t="s">
        <v>10</v>
      </c>
      <c r="D11" s="8">
        <v>4.5819999999999999</v>
      </c>
      <c r="E11" s="8">
        <v>3.5840000000000001</v>
      </c>
      <c r="F11" s="8">
        <v>3.5840000000000001</v>
      </c>
      <c r="G11" s="25">
        <f>F11/E11*100</f>
        <v>100</v>
      </c>
      <c r="H11" s="21"/>
      <c r="I11" s="8"/>
    </row>
    <row r="12" spans="1:9"/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pans="3:7">
      <c r="C33" s="2"/>
      <c r="F33" s="2"/>
      <c r="G33" s="2"/>
    </row>
    <row r="34" spans="3:7">
      <c r="C34" s="2"/>
      <c r="F34" s="2"/>
      <c r="G34" s="2"/>
    </row>
    <row r="35" spans="3:7">
      <c r="C35" s="2"/>
      <c r="F35" s="2"/>
      <c r="G35" s="2"/>
    </row>
    <row r="36" spans="3:7">
      <c r="C36" s="2"/>
      <c r="F36" s="2"/>
      <c r="G36" s="2"/>
    </row>
    <row r="37" spans="3:7">
      <c r="C37" s="2"/>
      <c r="F37" s="2"/>
      <c r="G37" s="2"/>
    </row>
    <row r="38" spans="3:7">
      <c r="C38" s="2"/>
      <c r="F38" s="2"/>
      <c r="G38" s="2"/>
    </row>
    <row r="39" spans="3:7">
      <c r="C39" s="2"/>
      <c r="F39" s="2"/>
      <c r="G39" s="2"/>
    </row>
    <row r="40" spans="3:7">
      <c r="C40" s="2"/>
      <c r="F40" s="2"/>
      <c r="G40" s="2"/>
    </row>
    <row r="41" spans="3:7">
      <c r="C41" s="2"/>
      <c r="F41" s="2"/>
      <c r="G41" s="2"/>
    </row>
    <row r="42" spans="3:7">
      <c r="C42" s="2"/>
      <c r="F42" s="2"/>
      <c r="G42" s="2"/>
    </row>
    <row r="43" spans="3:7">
      <c r="C43" s="2"/>
      <c r="F43" s="2"/>
      <c r="G43" s="2"/>
    </row>
    <row r="44" spans="3:7">
      <c r="C44" s="2"/>
      <c r="F44" s="2"/>
      <c r="G44" s="2"/>
    </row>
    <row r="45" spans="3:7">
      <c r="C45" s="2"/>
      <c r="F45" s="2"/>
      <c r="G45" s="2"/>
    </row>
    <row r="46" spans="3:7">
      <c r="C46" s="2"/>
      <c r="F46" s="2"/>
      <c r="G46" s="2"/>
    </row>
    <row r="47" spans="3:7">
      <c r="C47" s="2"/>
      <c r="F47" s="2"/>
      <c r="G47" s="2"/>
    </row>
    <row r="48" spans="3:7">
      <c r="C48" s="2"/>
      <c r="F48" s="2"/>
      <c r="G48" s="2"/>
    </row>
    <row r="49" spans="3:7">
      <c r="C49" s="2"/>
      <c r="F49" s="2"/>
      <c r="G49" s="2"/>
    </row>
    <row r="50" spans="3:7">
      <c r="C50" s="2"/>
      <c r="F50" s="2"/>
      <c r="G50" s="2"/>
    </row>
    <row r="51" spans="3:7">
      <c r="C51" s="2"/>
      <c r="F51" s="2"/>
      <c r="G51" s="2"/>
    </row>
    <row r="52" spans="3:7">
      <c r="C52" s="2"/>
      <c r="F52" s="2"/>
      <c r="G52" s="2"/>
    </row>
    <row r="53" spans="3:7">
      <c r="C53" s="2"/>
      <c r="F53" s="2"/>
      <c r="G53" s="2"/>
    </row>
    <row r="54" spans="3:7">
      <c r="C54" s="2"/>
      <c r="F54" s="2"/>
      <c r="G54" s="2"/>
    </row>
    <row r="55" spans="3:7">
      <c r="C55" s="2"/>
      <c r="F55" s="2"/>
      <c r="G55" s="2"/>
    </row>
    <row r="56" spans="3:7">
      <c r="C56" s="2"/>
      <c r="F56" s="2"/>
      <c r="G56" s="2"/>
    </row>
    <row r="57" spans="3:7">
      <c r="C57" s="2"/>
      <c r="F57" s="2"/>
      <c r="G57" s="2"/>
    </row>
    <row r="58" spans="3:7">
      <c r="C58" s="2"/>
      <c r="F58" s="2"/>
      <c r="G58" s="2"/>
    </row>
    <row r="59" spans="3:7">
      <c r="C59" s="2"/>
      <c r="F59" s="2"/>
      <c r="G59" s="2"/>
    </row>
    <row r="60" spans="3:7">
      <c r="C60" s="2"/>
      <c r="F60" s="2"/>
      <c r="G60" s="2"/>
    </row>
    <row r="61" spans="3:7">
      <c r="C61" s="2"/>
      <c r="F61" s="2"/>
      <c r="G61" s="2"/>
    </row>
    <row r="62" spans="3:7">
      <c r="C62" s="2"/>
      <c r="F62" s="2"/>
      <c r="G62" s="2"/>
    </row>
    <row r="63" spans="3:7">
      <c r="C63" s="2"/>
      <c r="F63" s="2"/>
      <c r="G63" s="2"/>
    </row>
    <row r="64" spans="3:7">
      <c r="C64" s="2"/>
      <c r="F64" s="2"/>
      <c r="G64" s="2"/>
    </row>
    <row r="65" spans="3:7">
      <c r="C65" s="2"/>
      <c r="F65" s="2"/>
      <c r="G65" s="2"/>
    </row>
    <row r="66" spans="3:7">
      <c r="C66" s="2"/>
      <c r="F66" s="2"/>
      <c r="G66" s="2"/>
    </row>
    <row r="67" spans="3:7">
      <c r="C67" s="2"/>
      <c r="F67" s="2"/>
      <c r="G67" s="2"/>
    </row>
    <row r="68" spans="3:7">
      <c r="C68" s="2"/>
      <c r="F68" s="2"/>
      <c r="G68" s="2"/>
    </row>
    <row r="69" spans="3:7">
      <c r="C69" s="2"/>
      <c r="F69" s="2"/>
      <c r="G69" s="2"/>
    </row>
    <row r="70" spans="3:7">
      <c r="C70" s="2"/>
      <c r="F70" s="2"/>
      <c r="G70" s="2"/>
    </row>
    <row r="71" spans="3:7">
      <c r="C71" s="2"/>
      <c r="F71" s="2"/>
      <c r="G71" s="2"/>
    </row>
    <row r="72" spans="3:7">
      <c r="C72" s="2"/>
      <c r="F72" s="2"/>
      <c r="G72" s="2"/>
    </row>
    <row r="73" spans="3:7">
      <c r="C73" s="2"/>
      <c r="F73" s="2"/>
      <c r="G73" s="2"/>
    </row>
    <row r="74" spans="3:7">
      <c r="C74" s="2"/>
      <c r="F74" s="2"/>
      <c r="G74" s="2"/>
    </row>
    <row r="75" spans="3:7">
      <c r="C75" s="2"/>
      <c r="F75" s="2"/>
      <c r="G75" s="2"/>
    </row>
    <row r="76" spans="3:7">
      <c r="C76" s="2"/>
      <c r="F76" s="2"/>
      <c r="G76" s="2"/>
    </row>
    <row r="77" spans="3:7">
      <c r="C77" s="2"/>
      <c r="F77" s="2"/>
      <c r="G77" s="2"/>
    </row>
    <row r="78" spans="3:7">
      <c r="C78" s="2"/>
      <c r="F78" s="2"/>
      <c r="G78" s="2"/>
    </row>
    <row r="79" spans="3:7">
      <c r="C79" s="2"/>
      <c r="F79" s="2"/>
      <c r="G79" s="2"/>
    </row>
    <row r="80" spans="3:7">
      <c r="C80" s="2"/>
      <c r="F80" s="2"/>
      <c r="G80" s="2"/>
    </row>
    <row r="81" spans="3:7">
      <c r="C81" s="2"/>
      <c r="F81" s="2"/>
      <c r="G81" s="2"/>
    </row>
    <row r="82" spans="3:7">
      <c r="C82" s="2"/>
      <c r="F82" s="2"/>
      <c r="G82" s="2"/>
    </row>
    <row r="83" spans="3:7">
      <c r="C83" s="2"/>
      <c r="F83" s="2"/>
      <c r="G83" s="2"/>
    </row>
    <row r="84" spans="3:7">
      <c r="C84" s="2"/>
      <c r="F84" s="2"/>
      <c r="G84" s="2"/>
    </row>
    <row r="85" spans="3:7">
      <c r="C85" s="2"/>
      <c r="F85" s="2"/>
      <c r="G85" s="2"/>
    </row>
    <row r="86" spans="3:7">
      <c r="C86" s="2"/>
      <c r="F86" s="2"/>
      <c r="G86" s="2"/>
    </row>
    <row r="87" spans="3:7">
      <c r="C87" s="2"/>
      <c r="F87" s="2"/>
      <c r="G87" s="2"/>
    </row>
    <row r="88" spans="3:7">
      <c r="C88" s="2"/>
      <c r="F88" s="2"/>
      <c r="G88" s="2"/>
    </row>
    <row r="89" spans="3:7">
      <c r="C89" s="2"/>
      <c r="F89" s="2"/>
      <c r="G89" s="2"/>
    </row>
    <row r="90" spans="3:7">
      <c r="C90" s="2"/>
      <c r="F90" s="2"/>
      <c r="G90" s="2"/>
    </row>
    <row r="91" spans="3:7">
      <c r="C91" s="2"/>
      <c r="F91" s="2"/>
      <c r="G91" s="2"/>
    </row>
    <row r="92" spans="3:7">
      <c r="C92" s="2"/>
      <c r="F92" s="2"/>
      <c r="G92" s="2"/>
    </row>
    <row r="93" spans="3:7">
      <c r="C93" s="2"/>
      <c r="F93" s="2"/>
      <c r="G93" s="2"/>
    </row>
    <row r="94" spans="3:7">
      <c r="C94" s="2"/>
      <c r="F94" s="2"/>
      <c r="G94" s="2"/>
    </row>
    <row r="95" spans="3:7">
      <c r="C95" s="2"/>
      <c r="F95" s="2"/>
      <c r="G95" s="2"/>
    </row>
    <row r="96" spans="3:7">
      <c r="C96" s="2"/>
      <c r="F96" s="2"/>
      <c r="G96" s="2"/>
    </row>
    <row r="97" spans="3:7">
      <c r="C97" s="2"/>
      <c r="F97" s="2"/>
      <c r="G97" s="2"/>
    </row>
    <row r="98" spans="3:7">
      <c r="C98" s="2"/>
      <c r="F98" s="2"/>
      <c r="G98" s="2"/>
    </row>
    <row r="99" spans="3:7">
      <c r="C99" s="2"/>
      <c r="F99" s="2"/>
      <c r="G99" s="2"/>
    </row>
    <row r="100" spans="3:7">
      <c r="C100" s="2"/>
      <c r="F100" s="2"/>
      <c r="G100" s="2"/>
    </row>
    <row r="101" spans="3:7">
      <c r="C101" s="2"/>
      <c r="F101" s="2"/>
      <c r="G101" s="2"/>
    </row>
    <row r="102" spans="3:7">
      <c r="C102" s="2"/>
      <c r="F102" s="2"/>
      <c r="G102" s="2"/>
    </row>
    <row r="103" spans="3:7">
      <c r="C103" s="2"/>
      <c r="F103" s="2"/>
      <c r="G103" s="2"/>
    </row>
    <row r="104" spans="3:7">
      <c r="C104" s="2"/>
      <c r="F104" s="2"/>
      <c r="G104" s="2"/>
    </row>
    <row r="105" spans="3:7">
      <c r="C105" s="2"/>
      <c r="F105" s="2"/>
      <c r="G105" s="2"/>
    </row>
    <row r="106" spans="3:7">
      <c r="C106" s="2"/>
      <c r="F106" s="2"/>
      <c r="G106" s="2"/>
    </row>
    <row r="107" spans="3:7">
      <c r="C107" s="2"/>
      <c r="F107" s="2"/>
      <c r="G107" s="2"/>
    </row>
    <row r="108" spans="3:7">
      <c r="C108" s="2"/>
      <c r="F108" s="2"/>
      <c r="G108" s="2"/>
    </row>
    <row r="109" spans="3:7">
      <c r="C109" s="2"/>
      <c r="F109" s="2"/>
      <c r="G109" s="2"/>
    </row>
    <row r="110" spans="3:7">
      <c r="C110" s="2"/>
      <c r="F110" s="2"/>
      <c r="G110" s="2"/>
    </row>
    <row r="111" spans="3:7">
      <c r="C111" s="2"/>
      <c r="F111" s="2"/>
      <c r="G111" s="2"/>
    </row>
    <row r="112" spans="3:7">
      <c r="C112" s="2"/>
      <c r="F112" s="2"/>
      <c r="G112" s="2"/>
    </row>
    <row r="113" spans="3:7">
      <c r="C113" s="2"/>
      <c r="F113" s="2"/>
      <c r="G113" s="2"/>
    </row>
    <row r="114" spans="3:7">
      <c r="C114" s="2"/>
      <c r="F114" s="2"/>
      <c r="G114" s="2"/>
    </row>
    <row r="115" spans="3:7">
      <c r="C115" s="2"/>
      <c r="F115" s="2"/>
      <c r="G115" s="2"/>
    </row>
    <row r="116" spans="3:7">
      <c r="C116" s="2"/>
      <c r="F116" s="2"/>
      <c r="G116" s="2"/>
    </row>
    <row r="117" spans="3:7">
      <c r="C117" s="2"/>
      <c r="F117" s="2"/>
      <c r="G117" s="2"/>
    </row>
    <row r="118" spans="3:7">
      <c r="C118" s="2"/>
      <c r="F118" s="2"/>
      <c r="G118" s="2"/>
    </row>
    <row r="119" spans="3:7">
      <c r="C119" s="2"/>
      <c r="F119" s="2"/>
      <c r="G119" s="2"/>
    </row>
    <row r="120" spans="3:7">
      <c r="C120" s="2"/>
      <c r="F120" s="2"/>
      <c r="G120" s="2"/>
    </row>
    <row r="121" spans="3:7">
      <c r="C121" s="2"/>
      <c r="F121" s="2"/>
      <c r="G121" s="2"/>
    </row>
    <row r="122" spans="3:7">
      <c r="C122" s="2"/>
      <c r="F122" s="2"/>
      <c r="G122" s="2"/>
    </row>
    <row r="123" spans="3:7">
      <c r="C123" s="2"/>
      <c r="F123" s="2"/>
      <c r="G123" s="2"/>
    </row>
    <row r="124" spans="3:7">
      <c r="C124" s="2"/>
      <c r="F124" s="2"/>
      <c r="G124" s="2"/>
    </row>
    <row r="125" spans="3:7">
      <c r="C125" s="2"/>
      <c r="F125" s="2"/>
      <c r="G125" s="2"/>
    </row>
    <row r="126" spans="3:7">
      <c r="C126" s="2"/>
      <c r="F126" s="2"/>
      <c r="G126" s="2"/>
    </row>
    <row r="127" spans="3:7">
      <c r="C127" s="2"/>
      <c r="F127" s="2"/>
      <c r="G127" s="2"/>
    </row>
    <row r="128" spans="3:7">
      <c r="C128" s="2"/>
      <c r="F128" s="2"/>
      <c r="G128" s="2"/>
    </row>
    <row r="129" spans="3:7">
      <c r="C129" s="2"/>
      <c r="F129" s="2"/>
      <c r="G129" s="2"/>
    </row>
    <row r="130" spans="3:7">
      <c r="C130" s="2"/>
      <c r="F130" s="2"/>
      <c r="G130" s="2"/>
    </row>
    <row r="131" spans="3:7">
      <c r="C131" s="2"/>
      <c r="F131" s="2"/>
      <c r="G131" s="2"/>
    </row>
    <row r="132" spans="3:7">
      <c r="C132" s="2"/>
      <c r="F132" s="2"/>
      <c r="G132" s="2"/>
    </row>
    <row r="133" spans="3:7">
      <c r="C133" s="2"/>
      <c r="F133" s="2"/>
      <c r="G133" s="2"/>
    </row>
    <row r="134" spans="3:7">
      <c r="C134" s="2"/>
      <c r="F134" s="2"/>
      <c r="G134" s="2"/>
    </row>
    <row r="135" spans="3:7">
      <c r="C135" s="2"/>
      <c r="F135" s="2"/>
      <c r="G135" s="2"/>
    </row>
    <row r="136" spans="3:7">
      <c r="C136" s="2"/>
      <c r="F136" s="2"/>
      <c r="G136" s="2"/>
    </row>
    <row r="137" spans="3:7">
      <c r="C137" s="2"/>
      <c r="F137" s="2"/>
      <c r="G137" s="2"/>
    </row>
    <row r="138" spans="3:7">
      <c r="C138" s="2"/>
      <c r="F138" s="2"/>
      <c r="G138" s="2"/>
    </row>
    <row r="139" spans="3:7">
      <c r="C139" s="2"/>
      <c r="F139" s="2"/>
      <c r="G139" s="2"/>
    </row>
    <row r="140" spans="3:7">
      <c r="C140" s="2"/>
      <c r="F140" s="2"/>
      <c r="G140" s="2"/>
    </row>
    <row r="141" spans="3:7">
      <c r="C141" s="2"/>
      <c r="F141" s="2"/>
      <c r="G141" s="2"/>
    </row>
    <row r="142" spans="3:7">
      <c r="C142" s="2"/>
      <c r="F142" s="2"/>
      <c r="G142" s="2"/>
    </row>
    <row r="143" spans="3:7">
      <c r="C143" s="2"/>
      <c r="F143" s="2"/>
      <c r="G143" s="2"/>
    </row>
    <row r="144" spans="3:7">
      <c r="C144" s="2"/>
      <c r="F144" s="2"/>
      <c r="G144" s="2"/>
    </row>
    <row r="145" spans="3:7">
      <c r="C145" s="2"/>
      <c r="F145" s="2"/>
      <c r="G145" s="2"/>
    </row>
    <row r="146" spans="3:7">
      <c r="C146" s="2"/>
      <c r="F146" s="2"/>
      <c r="G146" s="2"/>
    </row>
    <row r="147" spans="3:7">
      <c r="C147" s="2"/>
      <c r="F147" s="2"/>
      <c r="G147" s="2"/>
    </row>
    <row r="148" spans="3:7">
      <c r="C148" s="2"/>
      <c r="F148" s="2"/>
      <c r="G148" s="2"/>
    </row>
    <row r="149" spans="3:7">
      <c r="C149" s="2"/>
      <c r="F149" s="2"/>
      <c r="G149" s="2"/>
    </row>
    <row r="150" spans="3:7">
      <c r="C150" s="2"/>
      <c r="F150" s="2"/>
      <c r="G150" s="2"/>
    </row>
    <row r="151" spans="3:7">
      <c r="C151" s="2"/>
      <c r="F151" s="2"/>
      <c r="G151" s="2"/>
    </row>
    <row r="152" spans="3:7">
      <c r="C152" s="2"/>
      <c r="F152" s="2"/>
      <c r="G152" s="2"/>
    </row>
    <row r="153" spans="3:7">
      <c r="C153" s="2"/>
      <c r="F153" s="2"/>
      <c r="G153" s="2"/>
    </row>
    <row r="154" spans="3:7">
      <c r="C154" s="2"/>
      <c r="F154" s="2"/>
      <c r="G154" s="2"/>
    </row>
    <row r="155" spans="3:7">
      <c r="C155" s="2"/>
      <c r="F155" s="2"/>
      <c r="G155" s="2"/>
    </row>
    <row r="156" spans="3:7">
      <c r="C156" s="2"/>
      <c r="F156" s="2"/>
      <c r="G156" s="2"/>
    </row>
    <row r="157" spans="3:7">
      <c r="C157" s="2"/>
      <c r="F157" s="2"/>
      <c r="G157" s="2"/>
    </row>
    <row r="158" spans="3:7">
      <c r="C158" s="2"/>
      <c r="F158" s="2"/>
      <c r="G158" s="2"/>
    </row>
    <row r="159" spans="3:7">
      <c r="C159" s="2"/>
      <c r="F159" s="2"/>
      <c r="G159" s="2"/>
    </row>
    <row r="160" spans="3:7">
      <c r="C160" s="2"/>
      <c r="F160" s="2"/>
      <c r="G160" s="2"/>
    </row>
    <row r="161" spans="3:7">
      <c r="C161" s="2"/>
      <c r="F161" s="2"/>
      <c r="G161" s="2"/>
    </row>
    <row r="162" spans="3:7">
      <c r="C162" s="2"/>
      <c r="F162" s="2"/>
      <c r="G162" s="2"/>
    </row>
    <row r="163" spans="3:7">
      <c r="C163" s="2"/>
      <c r="F163" s="2"/>
      <c r="G163" s="2"/>
    </row>
    <row r="164" spans="3:7">
      <c r="C164" s="2"/>
      <c r="F164" s="2"/>
      <c r="G164" s="2"/>
    </row>
    <row r="165" spans="3:7">
      <c r="C165" s="2"/>
      <c r="F165" s="2"/>
      <c r="G165" s="2"/>
    </row>
    <row r="166" spans="3:7">
      <c r="C166" s="2"/>
      <c r="F166" s="2"/>
      <c r="G166" s="2"/>
    </row>
    <row r="167" spans="3:7">
      <c r="C167" s="2"/>
      <c r="F167" s="2"/>
      <c r="G167" s="2"/>
    </row>
    <row r="168" spans="3:7">
      <c r="C168" s="2"/>
      <c r="F168" s="2"/>
      <c r="G168" s="2"/>
    </row>
    <row r="169" spans="3:7">
      <c r="C169" s="2"/>
      <c r="F169" s="2"/>
      <c r="G169" s="2"/>
    </row>
    <row r="170" spans="3:7">
      <c r="C170" s="2"/>
      <c r="F170" s="2"/>
      <c r="G170" s="2"/>
    </row>
    <row r="171" spans="3:7">
      <c r="C171" s="2"/>
      <c r="F171" s="2"/>
      <c r="G171" s="2"/>
    </row>
    <row r="172" spans="3:7">
      <c r="C172" s="2"/>
      <c r="F172" s="2"/>
      <c r="G172" s="2"/>
    </row>
    <row r="173" spans="3:7">
      <c r="C173" s="2"/>
      <c r="F173" s="2"/>
      <c r="G173" s="2"/>
    </row>
    <row r="174" spans="3:7">
      <c r="C174" s="2"/>
      <c r="F174" s="2"/>
      <c r="G174" s="2"/>
    </row>
    <row r="175" spans="3:7">
      <c r="C175" s="2"/>
      <c r="F175" s="2"/>
      <c r="G175" s="2"/>
    </row>
    <row r="176" spans="3:7">
      <c r="C176" s="2"/>
      <c r="F176" s="2"/>
      <c r="G176" s="2"/>
    </row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17" sqref="M17:Q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Освоение 9-мес</vt:lpstr>
      <vt:lpstr>Лист1</vt:lpstr>
      <vt:lpstr>'Освоение 9-мес'!Область_печати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2023-10-10T09:15:13Z</dcterms:modified>
</cp:coreProperties>
</file>